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1640" activeTab="0"/>
  </bookViews>
  <sheets>
    <sheet name="Japanese Aircraft Production" sheetId="1" r:id="rId1"/>
  </sheets>
  <definedNames/>
  <calcPr fullCalcOnLoad="1"/>
</workbook>
</file>

<file path=xl/sharedStrings.xml><?xml version="1.0" encoding="utf-8"?>
<sst xmlns="http://schemas.openxmlformats.org/spreadsheetml/2006/main" count="474" uniqueCount="220">
  <si>
    <t>Fighter</t>
  </si>
  <si>
    <t>Navy</t>
  </si>
  <si>
    <t>Claude</t>
  </si>
  <si>
    <t>A5M4</t>
  </si>
  <si>
    <t>Float Fighter</t>
  </si>
  <si>
    <t>Rufe</t>
  </si>
  <si>
    <t>A6M2-N</t>
  </si>
  <si>
    <t>A6M5 Zeke</t>
  </si>
  <si>
    <t>Zero</t>
  </si>
  <si>
    <t>A6M2 Zero</t>
  </si>
  <si>
    <t>A6M3</t>
  </si>
  <si>
    <t>A6M8 Zeke</t>
  </si>
  <si>
    <t>Zeke</t>
  </si>
  <si>
    <t>A6M5</t>
  </si>
  <si>
    <t>A7M2 Reppu</t>
  </si>
  <si>
    <t>A6M8</t>
  </si>
  <si>
    <t>J7W Shinden</t>
  </si>
  <si>
    <t>George</t>
  </si>
  <si>
    <t>N1K1-J</t>
  </si>
  <si>
    <t>Jack</t>
  </si>
  <si>
    <t>J2M</t>
  </si>
  <si>
    <t>Shinden</t>
  </si>
  <si>
    <t>J7W</t>
  </si>
  <si>
    <t>Recon</t>
  </si>
  <si>
    <t>C6N1-S Myrt</t>
  </si>
  <si>
    <t>Irving</t>
  </si>
  <si>
    <t>J1N1-S</t>
  </si>
  <si>
    <t>Myrt</t>
  </si>
  <si>
    <t>C6N1-S</t>
  </si>
  <si>
    <t>Dive Bomber</t>
  </si>
  <si>
    <t>D3A Val</t>
  </si>
  <si>
    <t>Susie</t>
  </si>
  <si>
    <t>D4Y Judy</t>
  </si>
  <si>
    <t>Val</t>
  </si>
  <si>
    <t>D3A</t>
  </si>
  <si>
    <t>Judy</t>
  </si>
  <si>
    <t>D4Y</t>
  </si>
  <si>
    <t>Fighter Bomber</t>
  </si>
  <si>
    <t>A6M5c</t>
  </si>
  <si>
    <t>Torpedo Bomber</t>
  </si>
  <si>
    <t>B5N Kate</t>
  </si>
  <si>
    <t>Jean</t>
  </si>
  <si>
    <t>B6N Jill</t>
  </si>
  <si>
    <t>Kate</t>
  </si>
  <si>
    <t>B5N</t>
  </si>
  <si>
    <t>B4Y</t>
  </si>
  <si>
    <t>B7A Grace</t>
  </si>
  <si>
    <t>Jill</t>
  </si>
  <si>
    <t>B6N</t>
  </si>
  <si>
    <t>Grace</t>
  </si>
  <si>
    <t>B7A</t>
  </si>
  <si>
    <t>Level Bomber</t>
  </si>
  <si>
    <t>G4M1 Betty</t>
  </si>
  <si>
    <t>Nell</t>
  </si>
  <si>
    <t>G3M</t>
  </si>
  <si>
    <t>G4M2 Betty</t>
  </si>
  <si>
    <t>Betty</t>
  </si>
  <si>
    <t>G4M1</t>
  </si>
  <si>
    <t>G4M2</t>
  </si>
  <si>
    <t>G4M2e</t>
  </si>
  <si>
    <t>Frances</t>
  </si>
  <si>
    <t>P1Y</t>
  </si>
  <si>
    <t>C6N Myrt</t>
  </si>
  <si>
    <t>Babs</t>
  </si>
  <si>
    <t>C5M</t>
  </si>
  <si>
    <t>C6N</t>
  </si>
  <si>
    <t>Patrol</t>
  </si>
  <si>
    <t>H8K Emily</t>
  </si>
  <si>
    <t>Mavis</t>
  </si>
  <si>
    <t>H6K4</t>
  </si>
  <si>
    <t>Emily</t>
  </si>
  <si>
    <t>H8K</t>
  </si>
  <si>
    <t>Transport</t>
  </si>
  <si>
    <t>H6K2-L</t>
  </si>
  <si>
    <t>Thora</t>
  </si>
  <si>
    <t>L1N1</t>
  </si>
  <si>
    <t>Tina</t>
  </si>
  <si>
    <t>L3Y</t>
  </si>
  <si>
    <t>Glen</t>
  </si>
  <si>
    <t>E14Y1</t>
  </si>
  <si>
    <t>Float</t>
  </si>
  <si>
    <t>E13A1 Jake</t>
  </si>
  <si>
    <t>Dave</t>
  </si>
  <si>
    <t>E8N</t>
  </si>
  <si>
    <t>Pete</t>
  </si>
  <si>
    <t>F1M2</t>
  </si>
  <si>
    <t>Jake</t>
  </si>
  <si>
    <t>E13A1</t>
  </si>
  <si>
    <t>Alf</t>
  </si>
  <si>
    <t>E7K2</t>
  </si>
  <si>
    <t>Army</t>
  </si>
  <si>
    <t>Night Fighter</t>
  </si>
  <si>
    <t>Ki-43-IIa Oscar</t>
  </si>
  <si>
    <t>Nate</t>
  </si>
  <si>
    <t>Oscar</t>
  </si>
  <si>
    <t>Ki-43-Ib</t>
  </si>
  <si>
    <t>Ki-61 KAIc Tony</t>
  </si>
  <si>
    <t>Ki-43-IIa</t>
  </si>
  <si>
    <t>Ki-84-Ia Frank</t>
  </si>
  <si>
    <t>Tojo</t>
  </si>
  <si>
    <t>Nick</t>
  </si>
  <si>
    <t>Ki-102a Randy</t>
  </si>
  <si>
    <t>Dinah</t>
  </si>
  <si>
    <t>Ki-100 Tony</t>
  </si>
  <si>
    <t>Tony</t>
  </si>
  <si>
    <t>Ki-45 KAIa</t>
  </si>
  <si>
    <t>Ki-45 KAIb</t>
  </si>
  <si>
    <t>Ki-45 KAIc</t>
  </si>
  <si>
    <t>KI-61 KAIc</t>
  </si>
  <si>
    <t>Ki-84-Ic Frank</t>
  </si>
  <si>
    <t>Frank</t>
  </si>
  <si>
    <t>Ki-84-Ia</t>
  </si>
  <si>
    <t>Ki-84-Ic</t>
  </si>
  <si>
    <t>Ki-100</t>
  </si>
  <si>
    <t>Randy</t>
  </si>
  <si>
    <t>Ki-102a</t>
  </si>
  <si>
    <t>Ki-51 Sonia</t>
  </si>
  <si>
    <t>Ann</t>
  </si>
  <si>
    <t>Ki-48 Lily</t>
  </si>
  <si>
    <t>Mary</t>
  </si>
  <si>
    <t>Ki-32</t>
  </si>
  <si>
    <t>Ki-30</t>
  </si>
  <si>
    <t>Sonia</t>
  </si>
  <si>
    <t>Ki-51</t>
  </si>
  <si>
    <t>Ki-67 Peggy</t>
  </si>
  <si>
    <t>Sally</t>
  </si>
  <si>
    <t>Ki-21</t>
  </si>
  <si>
    <t>Lily</t>
  </si>
  <si>
    <t>Peggy</t>
  </si>
  <si>
    <t>Helen</t>
  </si>
  <si>
    <t>Ida</t>
  </si>
  <si>
    <t>Ki-36</t>
  </si>
  <si>
    <t>Ki-67</t>
  </si>
  <si>
    <t>Ki-49</t>
  </si>
  <si>
    <t>Ki-48</t>
  </si>
  <si>
    <t>Ki-46 II Dinah</t>
  </si>
  <si>
    <t>Ki-15</t>
  </si>
  <si>
    <t>Ki-46 III Dinah</t>
  </si>
  <si>
    <t>Ki-46 II</t>
  </si>
  <si>
    <t>Ki-46 III</t>
  </si>
  <si>
    <t>Topsy</t>
  </si>
  <si>
    <t>Ki-57 II</t>
  </si>
  <si>
    <t>Ki-54 Hickory</t>
  </si>
  <si>
    <t>Theresa</t>
  </si>
  <si>
    <t>Ki-59</t>
  </si>
  <si>
    <t>MC-21</t>
  </si>
  <si>
    <t>Hickory</t>
  </si>
  <si>
    <t>Ki-54</t>
  </si>
  <si>
    <t>Type</t>
  </si>
  <si>
    <t>Nickname</t>
  </si>
  <si>
    <t>Upgrades to</t>
  </si>
  <si>
    <t>Upgrade Year</t>
  </si>
  <si>
    <t>Upgrade Month</t>
  </si>
  <si>
    <t>Role</t>
  </si>
  <si>
    <t>Branch</t>
  </si>
  <si>
    <t>A6M2</t>
  </si>
  <si>
    <t>A7M2</t>
  </si>
  <si>
    <t>Reppu</t>
  </si>
  <si>
    <t>D1A</t>
  </si>
  <si>
    <t>J1N1-R</t>
  </si>
  <si>
    <t>Ki-45 KAIc Nick</t>
  </si>
  <si>
    <t>Ki-46-III KAI</t>
  </si>
  <si>
    <t>Ki-44-IIb</t>
  </si>
  <si>
    <t>L2D2</t>
  </si>
  <si>
    <t>Tabby</t>
  </si>
  <si>
    <t>Pool</t>
  </si>
  <si>
    <t>Production Places</t>
  </si>
  <si>
    <t>Nagasaki</t>
  </si>
  <si>
    <t>Gumma</t>
  </si>
  <si>
    <t>Okayama, Gumma</t>
  </si>
  <si>
    <t>Nagoya, Tokyo</t>
  </si>
  <si>
    <t>Nagoya, Hiroshima</t>
  </si>
  <si>
    <t>Nagoya</t>
  </si>
  <si>
    <t>Osaka</t>
  </si>
  <si>
    <t>Tokyo</t>
  </si>
  <si>
    <t>Sasebo</t>
  </si>
  <si>
    <t>Harbin, Gumma</t>
  </si>
  <si>
    <t>Hiroshima, Hakodate, Kitakyushu</t>
  </si>
  <si>
    <t>Kyoto</t>
  </si>
  <si>
    <t>Nagoya, Toyama</t>
  </si>
  <si>
    <t>Production Numbers</t>
  </si>
  <si>
    <t>Research Numbers</t>
  </si>
  <si>
    <t>Osaka,Maizuru</t>
  </si>
  <si>
    <t>Okayama</t>
  </si>
  <si>
    <t>Toyama</t>
  </si>
  <si>
    <t>Research Places</t>
  </si>
  <si>
    <t>Ki-27</t>
  </si>
  <si>
    <t>Nakajima</t>
  </si>
  <si>
    <t>Engine Type</t>
  </si>
  <si>
    <t># of Engines</t>
  </si>
  <si>
    <t>Mitsubishi</t>
  </si>
  <si>
    <t>Aichi</t>
  </si>
  <si>
    <t>Kawasaki</t>
  </si>
  <si>
    <t>-</t>
  </si>
  <si>
    <t>Hitachi</t>
  </si>
  <si>
    <t>Airgroups at start</t>
  </si>
  <si>
    <t>TOE # of planes at start</t>
  </si>
  <si>
    <t>real # of planes at start</t>
  </si>
  <si>
    <t>Arriving Airgroups</t>
  </si>
  <si>
    <t>Deficit at start</t>
  </si>
  <si>
    <t># arriving planes</t>
  </si>
  <si>
    <t>Potential Upgrade Groups</t>
  </si>
  <si>
    <t>Potential Upgrade Planes</t>
  </si>
  <si>
    <t>Claude, A6M2, A6M3</t>
  </si>
  <si>
    <t>Claude, A6M2, A6M3, A6M5</t>
  </si>
  <si>
    <t>Claude, A6M2, A6M3, A6M5, A6M8</t>
  </si>
  <si>
    <t>George, Jack</t>
  </si>
  <si>
    <t>Irving-S</t>
  </si>
  <si>
    <t>Jean, Kate</t>
  </si>
  <si>
    <t>Nell, G4M1</t>
  </si>
  <si>
    <t>Irving-R</t>
  </si>
  <si>
    <t>Tojo, Ki-84-Ia</t>
  </si>
  <si>
    <t>Ki-43-Ib, KI-61 KAIc</t>
  </si>
  <si>
    <t>Ki-45 KAIb, Ki-46-III KAI, Mary, Lily</t>
  </si>
  <si>
    <t>Sally, Helen</t>
  </si>
  <si>
    <t>Babs, Ki-46 II</t>
  </si>
  <si>
    <t>Upgrades from</t>
  </si>
  <si>
    <t>TBO</t>
  </si>
  <si>
    <t>Avail. Year</t>
  </si>
  <si>
    <t>Avail. Month</t>
  </si>
</sst>
</file>

<file path=xl/styles.xml><?xml version="1.0" encoding="utf-8"?>
<styleSheet xmlns="http://schemas.openxmlformats.org/spreadsheetml/2006/main">
  <numFmts count="2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sz val="8"/>
      <name val="Arial Unicode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3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tabSelected="1" workbookViewId="0" topLeftCell="A1">
      <selection activeCell="H2" sqref="H2"/>
    </sheetView>
  </sheetViews>
  <sheetFormatPr defaultColWidth="11.421875" defaultRowHeight="12.75"/>
  <cols>
    <col min="1" max="1" width="8.421875" style="3" customWidth="1"/>
    <col min="2" max="2" width="7.7109375" style="3" customWidth="1"/>
    <col min="3" max="3" width="5.7109375" style="10" customWidth="1"/>
    <col min="4" max="4" width="5.57421875" style="10" customWidth="1"/>
    <col min="5" max="5" width="10.421875" style="10" customWidth="1"/>
    <col min="6" max="6" width="7.28125" style="10" customWidth="1"/>
    <col min="7" max="7" width="7.00390625" style="10" customWidth="1"/>
    <col min="8" max="8" width="25.28125" style="3" customWidth="1"/>
    <col min="9" max="9" width="12.7109375" style="3" customWidth="1"/>
    <col min="10" max="10" width="6.7109375" style="10" customWidth="1"/>
    <col min="11" max="11" width="5.00390625" style="10" customWidth="1"/>
    <col min="12" max="12" width="8.00390625" style="10" customWidth="1"/>
    <col min="13" max="13" width="25.7109375" style="3" customWidth="1"/>
    <col min="14" max="14" width="8.57421875" style="3" customWidth="1"/>
    <col min="15" max="15" width="14.421875" style="3" customWidth="1"/>
    <col min="16" max="16" width="7.7109375" style="5" customWidth="1"/>
    <col min="17" max="17" width="6.57421875" style="11" customWidth="1"/>
    <col min="18" max="18" width="7.57421875" style="3" customWidth="1"/>
    <col min="19" max="19" width="7.7109375" style="3" customWidth="1"/>
    <col min="20" max="20" width="7.28125" style="3" customWidth="1"/>
    <col min="21" max="21" width="5.57421875" style="3" customWidth="1"/>
    <col min="22" max="22" width="7.7109375" style="3" customWidth="1"/>
    <col min="23" max="23" width="7.421875" style="3" customWidth="1"/>
    <col min="24" max="24" width="6.8515625" style="3" customWidth="1"/>
    <col min="25" max="25" width="7.00390625" style="3" customWidth="1"/>
    <col min="26" max="26" width="6.00390625" style="11" customWidth="1"/>
    <col min="27" max="16384" width="11.421875" style="3" customWidth="1"/>
  </cols>
  <sheetData>
    <row r="1" spans="1:26" s="6" customFormat="1" ht="33.75">
      <c r="A1" s="6" t="s">
        <v>148</v>
      </c>
      <c r="B1" s="6" t="s">
        <v>149</v>
      </c>
      <c r="C1" s="6" t="s">
        <v>218</v>
      </c>
      <c r="D1" s="6" t="s">
        <v>219</v>
      </c>
      <c r="E1" s="6" t="s">
        <v>150</v>
      </c>
      <c r="F1" s="6" t="s">
        <v>151</v>
      </c>
      <c r="G1" s="6" t="s">
        <v>152</v>
      </c>
      <c r="H1" s="6" t="s">
        <v>216</v>
      </c>
      <c r="I1" s="6" t="s">
        <v>153</v>
      </c>
      <c r="J1" s="6" t="s">
        <v>154</v>
      </c>
      <c r="K1" s="6" t="s">
        <v>165</v>
      </c>
      <c r="L1" s="6" t="s">
        <v>180</v>
      </c>
      <c r="M1" s="6" t="s">
        <v>166</v>
      </c>
      <c r="N1" s="6" t="s">
        <v>181</v>
      </c>
      <c r="O1" s="6" t="s">
        <v>185</v>
      </c>
      <c r="P1" s="7" t="s">
        <v>188</v>
      </c>
      <c r="Q1" s="7" t="s">
        <v>189</v>
      </c>
      <c r="R1" s="6" t="s">
        <v>195</v>
      </c>
      <c r="S1" s="6" t="s">
        <v>196</v>
      </c>
      <c r="T1" s="6" t="s">
        <v>197</v>
      </c>
      <c r="U1" s="6" t="s">
        <v>199</v>
      </c>
      <c r="V1" s="6" t="s">
        <v>198</v>
      </c>
      <c r="W1" s="6" t="s">
        <v>200</v>
      </c>
      <c r="X1" s="6" t="s">
        <v>201</v>
      </c>
      <c r="Y1" s="6" t="s">
        <v>202</v>
      </c>
      <c r="Z1" s="7" t="s">
        <v>217</v>
      </c>
    </row>
    <row r="2" spans="1:26" ht="11.25">
      <c r="A2" s="1" t="s">
        <v>3</v>
      </c>
      <c r="B2" s="2" t="s">
        <v>2</v>
      </c>
      <c r="C2" s="8">
        <v>37</v>
      </c>
      <c r="D2" s="8">
        <v>1</v>
      </c>
      <c r="E2" s="8" t="s">
        <v>9</v>
      </c>
      <c r="F2" s="8">
        <v>40</v>
      </c>
      <c r="G2" s="8">
        <v>9</v>
      </c>
      <c r="I2" s="2" t="s">
        <v>0</v>
      </c>
      <c r="J2" s="8" t="s">
        <v>1</v>
      </c>
      <c r="K2" s="8">
        <v>220</v>
      </c>
      <c r="L2" s="8">
        <v>6</v>
      </c>
      <c r="M2" s="2" t="s">
        <v>167</v>
      </c>
      <c r="N2" s="4"/>
      <c r="O2" s="4"/>
      <c r="P2" s="2" t="s">
        <v>187</v>
      </c>
      <c r="Q2" s="8">
        <v>1</v>
      </c>
      <c r="R2" s="2">
        <v>15</v>
      </c>
      <c r="S2" s="2">
        <v>303</v>
      </c>
      <c r="T2" s="2">
        <v>180</v>
      </c>
      <c r="U2" s="2">
        <f>S2-T2</f>
        <v>123</v>
      </c>
      <c r="V2" s="2">
        <v>1</v>
      </c>
      <c r="W2" s="2">
        <v>27</v>
      </c>
      <c r="Z2" s="8">
        <f>S2+W2+Y2</f>
        <v>330</v>
      </c>
    </row>
    <row r="3" spans="1:26" ht="11.25">
      <c r="A3" s="1" t="s">
        <v>6</v>
      </c>
      <c r="B3" s="2" t="s">
        <v>5</v>
      </c>
      <c r="C3" s="8">
        <v>41</v>
      </c>
      <c r="D3" s="8">
        <v>12</v>
      </c>
      <c r="E3" s="9"/>
      <c r="F3" s="9"/>
      <c r="G3" s="9"/>
      <c r="I3" s="2" t="s">
        <v>4</v>
      </c>
      <c r="J3" s="8" t="s">
        <v>1</v>
      </c>
      <c r="K3" s="8">
        <v>7</v>
      </c>
      <c r="L3" s="8">
        <v>14</v>
      </c>
      <c r="M3" s="2" t="s">
        <v>168</v>
      </c>
      <c r="N3" s="4"/>
      <c r="O3" s="4"/>
      <c r="P3" s="2" t="s">
        <v>187</v>
      </c>
      <c r="Q3" s="8">
        <v>1</v>
      </c>
      <c r="U3" s="3">
        <f aca="true" t="shared" si="0" ref="U3:U66">S3-T3</f>
        <v>0</v>
      </c>
      <c r="V3" s="2">
        <v>5</v>
      </c>
      <c r="W3" s="2">
        <v>45</v>
      </c>
      <c r="Z3" s="8">
        <f aca="true" t="shared" si="1" ref="Z3:Z66">S3+W3+Y3</f>
        <v>45</v>
      </c>
    </row>
    <row r="4" spans="1:26" ht="11.25">
      <c r="A4" s="1" t="s">
        <v>155</v>
      </c>
      <c r="B4" s="2" t="s">
        <v>8</v>
      </c>
      <c r="C4" s="8">
        <v>40</v>
      </c>
      <c r="D4" s="8">
        <v>9</v>
      </c>
      <c r="E4" s="8" t="s">
        <v>7</v>
      </c>
      <c r="F4" s="8">
        <v>43</v>
      </c>
      <c r="G4" s="8">
        <v>9</v>
      </c>
      <c r="H4" s="2" t="s">
        <v>2</v>
      </c>
      <c r="I4" s="2" t="s">
        <v>0</v>
      </c>
      <c r="J4" s="8" t="s">
        <v>1</v>
      </c>
      <c r="K4" s="8">
        <v>51</v>
      </c>
      <c r="L4" s="8">
        <v>104</v>
      </c>
      <c r="M4" s="2" t="s">
        <v>169</v>
      </c>
      <c r="N4" s="4"/>
      <c r="O4" s="4"/>
      <c r="P4" s="2" t="s">
        <v>187</v>
      </c>
      <c r="Q4" s="8">
        <v>1</v>
      </c>
      <c r="R4" s="2">
        <v>11</v>
      </c>
      <c r="S4" s="2">
        <v>273</v>
      </c>
      <c r="T4" s="2">
        <v>258</v>
      </c>
      <c r="U4" s="2">
        <f t="shared" si="0"/>
        <v>15</v>
      </c>
      <c r="V4" s="2">
        <v>4</v>
      </c>
      <c r="W4" s="2">
        <v>129</v>
      </c>
      <c r="X4" s="2">
        <v>16</v>
      </c>
      <c r="Y4" s="2">
        <v>330</v>
      </c>
      <c r="Z4" s="8">
        <f t="shared" si="1"/>
        <v>732</v>
      </c>
    </row>
    <row r="5" spans="1:26" ht="11.25">
      <c r="A5" s="1" t="s">
        <v>10</v>
      </c>
      <c r="B5" s="2" t="s">
        <v>8</v>
      </c>
      <c r="C5" s="8">
        <v>42</v>
      </c>
      <c r="D5" s="8">
        <v>4</v>
      </c>
      <c r="E5" s="8" t="s">
        <v>7</v>
      </c>
      <c r="F5" s="8">
        <v>43</v>
      </c>
      <c r="G5" s="8">
        <v>9</v>
      </c>
      <c r="I5" s="2" t="s">
        <v>0</v>
      </c>
      <c r="J5" s="8" t="s">
        <v>1</v>
      </c>
      <c r="K5" s="9"/>
      <c r="L5" s="9"/>
      <c r="M5" s="4"/>
      <c r="N5" s="2">
        <v>72</v>
      </c>
      <c r="O5" s="2" t="s">
        <v>183</v>
      </c>
      <c r="P5" s="2" t="s">
        <v>187</v>
      </c>
      <c r="Q5" s="8">
        <v>1</v>
      </c>
      <c r="U5" s="3">
        <f t="shared" si="0"/>
        <v>0</v>
      </c>
      <c r="V5" s="2">
        <v>5</v>
      </c>
      <c r="W5" s="2">
        <v>135</v>
      </c>
      <c r="Z5" s="8">
        <f t="shared" si="1"/>
        <v>135</v>
      </c>
    </row>
    <row r="6" spans="1:26" ht="11.25">
      <c r="A6" s="1" t="s">
        <v>13</v>
      </c>
      <c r="B6" s="2" t="s">
        <v>12</v>
      </c>
      <c r="C6" s="8">
        <v>43</v>
      </c>
      <c r="D6" s="8">
        <v>9</v>
      </c>
      <c r="E6" s="8" t="s">
        <v>11</v>
      </c>
      <c r="F6" s="8">
        <v>45</v>
      </c>
      <c r="G6" s="8">
        <v>6</v>
      </c>
      <c r="H6" s="2" t="s">
        <v>203</v>
      </c>
      <c r="I6" s="2" t="s">
        <v>0</v>
      </c>
      <c r="J6" s="8" t="s">
        <v>1</v>
      </c>
      <c r="K6" s="9"/>
      <c r="L6" s="9"/>
      <c r="M6" s="4"/>
      <c r="N6" s="2">
        <v>120</v>
      </c>
      <c r="O6" s="2" t="s">
        <v>168</v>
      </c>
      <c r="P6" s="2" t="s">
        <v>187</v>
      </c>
      <c r="Q6" s="8">
        <v>1</v>
      </c>
      <c r="U6" s="3">
        <f t="shared" si="0"/>
        <v>0</v>
      </c>
      <c r="V6" s="2">
        <v>21</v>
      </c>
      <c r="W6" s="2">
        <v>933</v>
      </c>
      <c r="X6" s="2">
        <v>36</v>
      </c>
      <c r="Y6" s="2">
        <v>738</v>
      </c>
      <c r="Z6" s="8">
        <f t="shared" si="1"/>
        <v>1671</v>
      </c>
    </row>
    <row r="7" spans="1:26" ht="11.25">
      <c r="A7" s="1" t="s">
        <v>15</v>
      </c>
      <c r="B7" s="2" t="s">
        <v>12</v>
      </c>
      <c r="C7" s="8">
        <v>45</v>
      </c>
      <c r="D7" s="8">
        <v>6</v>
      </c>
      <c r="E7" s="8" t="s">
        <v>14</v>
      </c>
      <c r="F7" s="8">
        <v>45</v>
      </c>
      <c r="G7" s="8">
        <v>7</v>
      </c>
      <c r="H7" s="2" t="s">
        <v>204</v>
      </c>
      <c r="I7" s="2" t="s">
        <v>0</v>
      </c>
      <c r="J7" s="8" t="s">
        <v>1</v>
      </c>
      <c r="K7" s="9"/>
      <c r="L7" s="9"/>
      <c r="M7" s="4"/>
      <c r="N7" s="4"/>
      <c r="O7" s="4"/>
      <c r="P7" s="2" t="s">
        <v>190</v>
      </c>
      <c r="Q7" s="8">
        <v>1</v>
      </c>
      <c r="U7" s="3">
        <f t="shared" si="0"/>
        <v>0</v>
      </c>
      <c r="X7" s="2">
        <v>57</v>
      </c>
      <c r="Y7" s="2">
        <v>1671</v>
      </c>
      <c r="Z7" s="8">
        <f t="shared" si="1"/>
        <v>1671</v>
      </c>
    </row>
    <row r="8" spans="1:26" ht="11.25">
      <c r="A8" s="1" t="s">
        <v>156</v>
      </c>
      <c r="B8" s="2" t="s">
        <v>157</v>
      </c>
      <c r="C8" s="8">
        <v>45</v>
      </c>
      <c r="D8" s="8">
        <v>7</v>
      </c>
      <c r="E8" s="9"/>
      <c r="F8" s="9"/>
      <c r="G8" s="9"/>
      <c r="H8" s="2" t="s">
        <v>205</v>
      </c>
      <c r="I8" s="2" t="s">
        <v>0</v>
      </c>
      <c r="J8" s="8" t="s">
        <v>1</v>
      </c>
      <c r="K8" s="9"/>
      <c r="L8" s="9"/>
      <c r="M8" s="4"/>
      <c r="N8" s="4"/>
      <c r="O8" s="4"/>
      <c r="P8" s="2" t="s">
        <v>190</v>
      </c>
      <c r="Q8" s="8">
        <v>1</v>
      </c>
      <c r="U8" s="3">
        <f t="shared" si="0"/>
        <v>0</v>
      </c>
      <c r="X8" s="2">
        <v>57</v>
      </c>
      <c r="Y8" s="2">
        <v>1671</v>
      </c>
      <c r="Z8" s="8">
        <f t="shared" si="1"/>
        <v>1671</v>
      </c>
    </row>
    <row r="9" spans="1:26" ht="11.25">
      <c r="A9" s="1" t="s">
        <v>18</v>
      </c>
      <c r="B9" s="2" t="s">
        <v>17</v>
      </c>
      <c r="C9" s="8">
        <v>44</v>
      </c>
      <c r="D9" s="8">
        <v>1</v>
      </c>
      <c r="E9" s="8" t="s">
        <v>16</v>
      </c>
      <c r="F9" s="8">
        <v>45</v>
      </c>
      <c r="G9" s="8">
        <v>8</v>
      </c>
      <c r="I9" s="2" t="s">
        <v>0</v>
      </c>
      <c r="J9" s="8" t="s">
        <v>1</v>
      </c>
      <c r="K9" s="9"/>
      <c r="L9" s="9"/>
      <c r="M9" s="4"/>
      <c r="N9" s="2">
        <v>93</v>
      </c>
      <c r="O9" s="2" t="s">
        <v>182</v>
      </c>
      <c r="P9" s="2" t="s">
        <v>187</v>
      </c>
      <c r="Q9" s="8">
        <v>1</v>
      </c>
      <c r="U9" s="3">
        <f t="shared" si="0"/>
        <v>0</v>
      </c>
      <c r="V9" s="2">
        <v>6</v>
      </c>
      <c r="W9" s="2">
        <v>294</v>
      </c>
      <c r="Z9" s="8">
        <f t="shared" si="1"/>
        <v>294</v>
      </c>
    </row>
    <row r="10" spans="1:26" ht="11.25">
      <c r="A10" s="1" t="s">
        <v>20</v>
      </c>
      <c r="B10" s="2" t="s">
        <v>19</v>
      </c>
      <c r="C10" s="8">
        <v>43</v>
      </c>
      <c r="D10" s="8">
        <v>3</v>
      </c>
      <c r="E10" s="8" t="s">
        <v>16</v>
      </c>
      <c r="F10" s="8">
        <v>45</v>
      </c>
      <c r="G10" s="8">
        <v>8</v>
      </c>
      <c r="I10" s="2" t="s">
        <v>0</v>
      </c>
      <c r="J10" s="8" t="s">
        <v>1</v>
      </c>
      <c r="K10" s="9"/>
      <c r="L10" s="9"/>
      <c r="M10" s="4"/>
      <c r="N10" s="2">
        <v>19</v>
      </c>
      <c r="O10" s="2" t="s">
        <v>172</v>
      </c>
      <c r="P10" s="2" t="s">
        <v>190</v>
      </c>
      <c r="Q10" s="8">
        <v>1</v>
      </c>
      <c r="U10" s="3">
        <f t="shared" si="0"/>
        <v>0</v>
      </c>
      <c r="V10" s="2">
        <v>4</v>
      </c>
      <c r="W10" s="2">
        <v>171</v>
      </c>
      <c r="Z10" s="8">
        <f t="shared" si="1"/>
        <v>171</v>
      </c>
    </row>
    <row r="11" spans="1:26" ht="11.25">
      <c r="A11" s="1" t="s">
        <v>22</v>
      </c>
      <c r="B11" s="2" t="s">
        <v>21</v>
      </c>
      <c r="C11" s="8">
        <v>45</v>
      </c>
      <c r="D11" s="8">
        <v>8</v>
      </c>
      <c r="E11" s="9"/>
      <c r="F11" s="9"/>
      <c r="G11" s="9"/>
      <c r="H11" s="2" t="s">
        <v>206</v>
      </c>
      <c r="I11" s="2" t="s">
        <v>0</v>
      </c>
      <c r="J11" s="8" t="s">
        <v>1</v>
      </c>
      <c r="K11" s="9"/>
      <c r="L11" s="9"/>
      <c r="M11" s="4"/>
      <c r="N11" s="4"/>
      <c r="O11" s="4"/>
      <c r="P11" s="2" t="s">
        <v>190</v>
      </c>
      <c r="Q11" s="8">
        <v>1</v>
      </c>
      <c r="U11" s="3">
        <f t="shared" si="0"/>
        <v>0</v>
      </c>
      <c r="X11" s="2">
        <v>10</v>
      </c>
      <c r="Y11" s="2">
        <v>465</v>
      </c>
      <c r="Z11" s="8">
        <f t="shared" si="1"/>
        <v>465</v>
      </c>
    </row>
    <row r="12" spans="1:26" ht="11.25">
      <c r="A12" s="1" t="s">
        <v>26</v>
      </c>
      <c r="B12" s="2" t="s">
        <v>25</v>
      </c>
      <c r="C12" s="8">
        <v>43</v>
      </c>
      <c r="D12" s="8">
        <v>9</v>
      </c>
      <c r="E12" s="8" t="s">
        <v>24</v>
      </c>
      <c r="F12" s="8">
        <v>44</v>
      </c>
      <c r="G12" s="8">
        <v>9</v>
      </c>
      <c r="I12" s="2" t="s">
        <v>91</v>
      </c>
      <c r="J12" s="8" t="s">
        <v>1</v>
      </c>
      <c r="K12" s="9"/>
      <c r="L12" s="9"/>
      <c r="M12" s="4"/>
      <c r="N12" s="2">
        <v>28</v>
      </c>
      <c r="O12" s="2" t="s">
        <v>168</v>
      </c>
      <c r="P12" s="2" t="s">
        <v>187</v>
      </c>
      <c r="Q12" s="8">
        <v>2</v>
      </c>
      <c r="U12" s="3">
        <f t="shared" si="0"/>
        <v>0</v>
      </c>
      <c r="V12" s="2">
        <v>10</v>
      </c>
      <c r="W12" s="2">
        <v>261</v>
      </c>
      <c r="Z12" s="8">
        <f t="shared" si="1"/>
        <v>261</v>
      </c>
    </row>
    <row r="13" spans="1:26" ht="11.25">
      <c r="A13" s="1" t="s">
        <v>28</v>
      </c>
      <c r="B13" s="2" t="s">
        <v>27</v>
      </c>
      <c r="C13" s="8">
        <v>44</v>
      </c>
      <c r="D13" s="8">
        <v>9</v>
      </c>
      <c r="E13" s="9"/>
      <c r="F13" s="9"/>
      <c r="G13" s="9"/>
      <c r="H13" s="2" t="s">
        <v>207</v>
      </c>
      <c r="I13" s="2" t="s">
        <v>91</v>
      </c>
      <c r="J13" s="8" t="s">
        <v>1</v>
      </c>
      <c r="K13" s="9"/>
      <c r="L13" s="9"/>
      <c r="M13" s="4"/>
      <c r="N13" s="4"/>
      <c r="O13" s="4"/>
      <c r="P13" s="2" t="s">
        <v>187</v>
      </c>
      <c r="Q13" s="8">
        <v>1</v>
      </c>
      <c r="U13" s="3">
        <f t="shared" si="0"/>
        <v>0</v>
      </c>
      <c r="V13" s="2">
        <v>2</v>
      </c>
      <c r="W13" s="2">
        <v>54</v>
      </c>
      <c r="X13" s="2">
        <v>10</v>
      </c>
      <c r="Y13" s="2">
        <v>261</v>
      </c>
      <c r="Z13" s="8">
        <f t="shared" si="1"/>
        <v>315</v>
      </c>
    </row>
    <row r="14" spans="1:26" ht="11.25">
      <c r="A14" s="1" t="s">
        <v>158</v>
      </c>
      <c r="B14" s="2" t="s">
        <v>31</v>
      </c>
      <c r="C14" s="8">
        <v>39</v>
      </c>
      <c r="D14" s="8">
        <v>1</v>
      </c>
      <c r="E14" s="8" t="s">
        <v>30</v>
      </c>
      <c r="F14" s="8">
        <v>39</v>
      </c>
      <c r="G14" s="8">
        <v>1</v>
      </c>
      <c r="I14" s="2" t="s">
        <v>29</v>
      </c>
      <c r="J14" s="8" t="s">
        <v>1</v>
      </c>
      <c r="K14" s="8">
        <v>200</v>
      </c>
      <c r="L14" s="9"/>
      <c r="M14" s="4"/>
      <c r="N14" s="4"/>
      <c r="O14" s="4"/>
      <c r="P14" s="2" t="s">
        <v>187</v>
      </c>
      <c r="Q14" s="8">
        <v>1</v>
      </c>
      <c r="U14" s="3">
        <f t="shared" si="0"/>
        <v>0</v>
      </c>
      <c r="Z14" s="8">
        <f t="shared" si="1"/>
        <v>0</v>
      </c>
    </row>
    <row r="15" spans="1:26" ht="11.25">
      <c r="A15" s="1" t="s">
        <v>34</v>
      </c>
      <c r="B15" s="2" t="s">
        <v>33</v>
      </c>
      <c r="C15" s="8">
        <v>39</v>
      </c>
      <c r="D15" s="8">
        <v>1</v>
      </c>
      <c r="E15" s="8" t="s">
        <v>32</v>
      </c>
      <c r="F15" s="8">
        <v>43</v>
      </c>
      <c r="G15" s="8">
        <v>11</v>
      </c>
      <c r="H15" s="2" t="s">
        <v>31</v>
      </c>
      <c r="I15" s="2" t="s">
        <v>29</v>
      </c>
      <c r="J15" s="8" t="s">
        <v>1</v>
      </c>
      <c r="K15" s="8">
        <v>68</v>
      </c>
      <c r="L15" s="8">
        <v>33</v>
      </c>
      <c r="M15" s="2" t="s">
        <v>170</v>
      </c>
      <c r="N15" s="4"/>
      <c r="O15" s="4"/>
      <c r="P15" s="2" t="s">
        <v>190</v>
      </c>
      <c r="Q15" s="8">
        <v>1</v>
      </c>
      <c r="R15" s="2">
        <v>9</v>
      </c>
      <c r="S15" s="2">
        <v>183</v>
      </c>
      <c r="T15" s="2">
        <v>178</v>
      </c>
      <c r="U15" s="2">
        <f t="shared" si="0"/>
        <v>5</v>
      </c>
      <c r="V15" s="2">
        <v>4</v>
      </c>
      <c r="W15" s="2">
        <v>108</v>
      </c>
      <c r="Z15" s="8">
        <f t="shared" si="1"/>
        <v>291</v>
      </c>
    </row>
    <row r="16" spans="1:26" ht="11.25">
      <c r="A16" s="1" t="s">
        <v>36</v>
      </c>
      <c r="B16" s="2" t="s">
        <v>35</v>
      </c>
      <c r="C16" s="8">
        <v>43</v>
      </c>
      <c r="D16" s="8">
        <v>11</v>
      </c>
      <c r="E16" s="9"/>
      <c r="F16" s="9"/>
      <c r="G16" s="9"/>
      <c r="H16" s="2" t="s">
        <v>33</v>
      </c>
      <c r="I16" s="2" t="s">
        <v>29</v>
      </c>
      <c r="J16" s="8" t="s">
        <v>1</v>
      </c>
      <c r="K16" s="9"/>
      <c r="L16" s="9"/>
      <c r="M16" s="4"/>
      <c r="N16" s="2">
        <v>98</v>
      </c>
      <c r="O16" s="2" t="s">
        <v>171</v>
      </c>
      <c r="P16" s="2" t="s">
        <v>191</v>
      </c>
      <c r="Q16" s="8">
        <v>1</v>
      </c>
      <c r="U16" s="3">
        <f t="shared" si="0"/>
        <v>0</v>
      </c>
      <c r="V16" s="2">
        <v>4</v>
      </c>
      <c r="W16" s="2">
        <v>129</v>
      </c>
      <c r="X16" s="2">
        <v>13</v>
      </c>
      <c r="Y16" s="2">
        <v>291</v>
      </c>
      <c r="Z16" s="8">
        <f t="shared" si="1"/>
        <v>420</v>
      </c>
    </row>
    <row r="17" spans="1:26" ht="11.25">
      <c r="A17" s="1" t="s">
        <v>38</v>
      </c>
      <c r="B17" s="2" t="s">
        <v>12</v>
      </c>
      <c r="C17" s="8">
        <v>43</v>
      </c>
      <c r="D17" s="8">
        <v>9</v>
      </c>
      <c r="E17" s="9"/>
      <c r="F17" s="9"/>
      <c r="G17" s="9"/>
      <c r="I17" s="2" t="s">
        <v>37</v>
      </c>
      <c r="J17" s="8" t="s">
        <v>1</v>
      </c>
      <c r="K17" s="9"/>
      <c r="L17" s="9"/>
      <c r="M17" s="4"/>
      <c r="N17" s="2">
        <v>31</v>
      </c>
      <c r="O17" s="2" t="s">
        <v>183</v>
      </c>
      <c r="P17" s="2" t="s">
        <v>187</v>
      </c>
      <c r="Q17" s="8">
        <v>1</v>
      </c>
      <c r="U17" s="3">
        <f t="shared" si="0"/>
        <v>0</v>
      </c>
      <c r="V17" s="2">
        <v>10</v>
      </c>
      <c r="W17" s="2">
        <v>312</v>
      </c>
      <c r="Z17" s="8">
        <f t="shared" si="1"/>
        <v>312</v>
      </c>
    </row>
    <row r="18" spans="1:26" ht="11.25">
      <c r="A18" s="1" t="s">
        <v>45</v>
      </c>
      <c r="B18" s="2" t="s">
        <v>41</v>
      </c>
      <c r="C18" s="8">
        <v>39</v>
      </c>
      <c r="D18" s="8">
        <v>1</v>
      </c>
      <c r="E18" s="8" t="s">
        <v>40</v>
      </c>
      <c r="F18" s="8">
        <v>39</v>
      </c>
      <c r="G18" s="8">
        <v>1</v>
      </c>
      <c r="I18" s="2" t="s">
        <v>39</v>
      </c>
      <c r="J18" s="8" t="s">
        <v>1</v>
      </c>
      <c r="K18" s="8">
        <v>71</v>
      </c>
      <c r="L18" s="9"/>
      <c r="M18" s="4"/>
      <c r="N18" s="4"/>
      <c r="O18" s="4"/>
      <c r="P18" s="2" t="s">
        <v>187</v>
      </c>
      <c r="Q18" s="8">
        <v>1</v>
      </c>
      <c r="U18" s="3">
        <f t="shared" si="0"/>
        <v>0</v>
      </c>
      <c r="Z18" s="8">
        <f t="shared" si="1"/>
        <v>0</v>
      </c>
    </row>
    <row r="19" spans="1:26" ht="11.25">
      <c r="A19" s="1" t="s">
        <v>44</v>
      </c>
      <c r="B19" s="2" t="s">
        <v>43</v>
      </c>
      <c r="C19" s="8">
        <v>39</v>
      </c>
      <c r="D19" s="8">
        <v>1</v>
      </c>
      <c r="E19" s="8" t="s">
        <v>42</v>
      </c>
      <c r="F19" s="8">
        <v>43</v>
      </c>
      <c r="G19" s="8">
        <v>12</v>
      </c>
      <c r="H19" s="2" t="s">
        <v>41</v>
      </c>
      <c r="I19" s="2" t="s">
        <v>39</v>
      </c>
      <c r="J19" s="8" t="s">
        <v>1</v>
      </c>
      <c r="K19" s="8">
        <v>140</v>
      </c>
      <c r="L19" s="8">
        <v>20</v>
      </c>
      <c r="M19" s="2" t="s">
        <v>171</v>
      </c>
      <c r="N19" s="4"/>
      <c r="O19" s="4"/>
      <c r="P19" s="2" t="s">
        <v>187</v>
      </c>
      <c r="Q19" s="8">
        <v>1</v>
      </c>
      <c r="R19" s="2">
        <v>14</v>
      </c>
      <c r="S19" s="2">
        <v>273</v>
      </c>
      <c r="T19" s="2">
        <v>284</v>
      </c>
      <c r="U19" s="2">
        <f t="shared" si="0"/>
        <v>-11</v>
      </c>
      <c r="V19" s="2">
        <v>5</v>
      </c>
      <c r="W19" s="2">
        <v>138</v>
      </c>
      <c r="Z19" s="8">
        <f t="shared" si="1"/>
        <v>411</v>
      </c>
    </row>
    <row r="20" spans="1:26" ht="11.25">
      <c r="A20" s="1" t="s">
        <v>48</v>
      </c>
      <c r="B20" s="2" t="s">
        <v>47</v>
      </c>
      <c r="C20" s="8">
        <v>43</v>
      </c>
      <c r="D20" s="8">
        <v>12</v>
      </c>
      <c r="E20" s="8" t="s">
        <v>46</v>
      </c>
      <c r="F20" s="8">
        <v>44</v>
      </c>
      <c r="G20" s="8">
        <v>6</v>
      </c>
      <c r="H20" s="2" t="s">
        <v>43</v>
      </c>
      <c r="I20" s="2" t="s">
        <v>39</v>
      </c>
      <c r="J20" s="8" t="s">
        <v>1</v>
      </c>
      <c r="K20" s="9"/>
      <c r="L20" s="9"/>
      <c r="M20" s="4"/>
      <c r="N20" s="2">
        <v>57</v>
      </c>
      <c r="O20" s="2" t="s">
        <v>172</v>
      </c>
      <c r="P20" s="2" t="s">
        <v>190</v>
      </c>
      <c r="Q20" s="8">
        <v>1</v>
      </c>
      <c r="U20" s="3">
        <f t="shared" si="0"/>
        <v>0</v>
      </c>
      <c r="V20" s="2">
        <v>4</v>
      </c>
      <c r="W20" s="2">
        <v>129</v>
      </c>
      <c r="X20" s="2">
        <v>19</v>
      </c>
      <c r="Y20" s="2">
        <v>411</v>
      </c>
      <c r="Z20" s="8">
        <f t="shared" si="1"/>
        <v>540</v>
      </c>
    </row>
    <row r="21" spans="1:26" ht="11.25">
      <c r="A21" s="1" t="s">
        <v>50</v>
      </c>
      <c r="B21" s="2" t="s">
        <v>49</v>
      </c>
      <c r="C21" s="8">
        <v>44</v>
      </c>
      <c r="D21" s="8">
        <v>6</v>
      </c>
      <c r="E21" s="9"/>
      <c r="F21" s="9"/>
      <c r="G21" s="9"/>
      <c r="H21" s="2" t="s">
        <v>208</v>
      </c>
      <c r="I21" s="2" t="s">
        <v>39</v>
      </c>
      <c r="J21" s="8" t="s">
        <v>1</v>
      </c>
      <c r="K21" s="9"/>
      <c r="L21" s="9"/>
      <c r="M21" s="4"/>
      <c r="N21" s="2">
        <v>11</v>
      </c>
      <c r="O21" s="2" t="s">
        <v>175</v>
      </c>
      <c r="P21" s="2" t="s">
        <v>187</v>
      </c>
      <c r="Q21" s="8">
        <v>1</v>
      </c>
      <c r="U21" s="3">
        <f t="shared" si="0"/>
        <v>0</v>
      </c>
      <c r="V21" s="2">
        <v>1</v>
      </c>
      <c r="W21" s="2">
        <v>27</v>
      </c>
      <c r="X21" s="2">
        <v>23</v>
      </c>
      <c r="Y21" s="2">
        <v>540</v>
      </c>
      <c r="Z21" s="8">
        <f t="shared" si="1"/>
        <v>567</v>
      </c>
    </row>
    <row r="22" spans="1:26" ht="11.25">
      <c r="A22" s="1" t="s">
        <v>54</v>
      </c>
      <c r="B22" s="2" t="s">
        <v>53</v>
      </c>
      <c r="C22" s="8">
        <v>36</v>
      </c>
      <c r="D22" s="8">
        <v>1</v>
      </c>
      <c r="E22" s="8" t="s">
        <v>52</v>
      </c>
      <c r="F22" s="8">
        <v>41</v>
      </c>
      <c r="G22" s="8">
        <v>6</v>
      </c>
      <c r="I22" s="2" t="s">
        <v>51</v>
      </c>
      <c r="J22" s="8" t="s">
        <v>1</v>
      </c>
      <c r="K22" s="8">
        <v>120</v>
      </c>
      <c r="L22" s="8">
        <v>20</v>
      </c>
      <c r="M22" s="2" t="s">
        <v>168</v>
      </c>
      <c r="N22" s="4"/>
      <c r="O22" s="4"/>
      <c r="P22" s="2" t="s">
        <v>190</v>
      </c>
      <c r="Q22" s="8">
        <v>2</v>
      </c>
      <c r="R22" s="2">
        <v>11</v>
      </c>
      <c r="S22" s="2">
        <v>225</v>
      </c>
      <c r="T22" s="2">
        <v>273</v>
      </c>
      <c r="U22" s="2">
        <f t="shared" si="0"/>
        <v>-48</v>
      </c>
      <c r="Z22" s="8">
        <f t="shared" si="1"/>
        <v>225</v>
      </c>
    </row>
    <row r="23" spans="1:26" ht="11.25">
      <c r="A23" s="1" t="s">
        <v>57</v>
      </c>
      <c r="B23" s="2" t="s">
        <v>56</v>
      </c>
      <c r="C23" s="8">
        <v>41</v>
      </c>
      <c r="D23" s="8">
        <v>6</v>
      </c>
      <c r="E23" s="8" t="s">
        <v>55</v>
      </c>
      <c r="F23" s="8">
        <v>43</v>
      </c>
      <c r="G23" s="8">
        <v>7</v>
      </c>
      <c r="H23" s="2" t="s">
        <v>53</v>
      </c>
      <c r="I23" s="2" t="s">
        <v>51</v>
      </c>
      <c r="J23" s="8" t="s">
        <v>1</v>
      </c>
      <c r="K23" s="8">
        <v>100</v>
      </c>
      <c r="L23" s="8">
        <v>26</v>
      </c>
      <c r="M23" s="2" t="s">
        <v>172</v>
      </c>
      <c r="N23" s="4"/>
      <c r="O23" s="4"/>
      <c r="P23" s="2" t="s">
        <v>190</v>
      </c>
      <c r="Q23" s="8">
        <v>2</v>
      </c>
      <c r="R23" s="2">
        <v>4</v>
      </c>
      <c r="S23" s="2">
        <v>90</v>
      </c>
      <c r="T23" s="2">
        <v>126</v>
      </c>
      <c r="U23" s="2">
        <f t="shared" si="0"/>
        <v>-36</v>
      </c>
      <c r="V23" s="2">
        <v>8</v>
      </c>
      <c r="W23" s="2">
        <v>216</v>
      </c>
      <c r="X23" s="2">
        <v>11</v>
      </c>
      <c r="Y23" s="2">
        <v>225</v>
      </c>
      <c r="Z23" s="8">
        <f t="shared" si="1"/>
        <v>531</v>
      </c>
    </row>
    <row r="24" spans="1:26" ht="11.25">
      <c r="A24" s="1" t="s">
        <v>58</v>
      </c>
      <c r="B24" s="2" t="s">
        <v>56</v>
      </c>
      <c r="C24" s="8">
        <v>43</v>
      </c>
      <c r="D24" s="8">
        <v>7</v>
      </c>
      <c r="E24" s="9"/>
      <c r="F24" s="9"/>
      <c r="G24" s="9"/>
      <c r="H24" s="2" t="s">
        <v>209</v>
      </c>
      <c r="I24" s="2" t="s">
        <v>51</v>
      </c>
      <c r="J24" s="8" t="s">
        <v>1</v>
      </c>
      <c r="K24" s="9"/>
      <c r="L24" s="9"/>
      <c r="M24" s="4"/>
      <c r="N24" s="2">
        <v>20</v>
      </c>
      <c r="O24" s="2" t="s">
        <v>183</v>
      </c>
      <c r="P24" s="2" t="s">
        <v>190</v>
      </c>
      <c r="Q24" s="8">
        <v>2</v>
      </c>
      <c r="U24" s="3">
        <f t="shared" si="0"/>
        <v>0</v>
      </c>
      <c r="V24" s="2">
        <v>3</v>
      </c>
      <c r="W24" s="2">
        <v>81</v>
      </c>
      <c r="X24" s="2">
        <v>23</v>
      </c>
      <c r="Y24" s="2">
        <v>531</v>
      </c>
      <c r="Z24" s="8">
        <f t="shared" si="1"/>
        <v>612</v>
      </c>
    </row>
    <row r="25" spans="1:26" ht="11.25">
      <c r="A25" s="1" t="s">
        <v>59</v>
      </c>
      <c r="B25" s="2" t="s">
        <v>56</v>
      </c>
      <c r="C25" s="8">
        <v>44</v>
      </c>
      <c r="D25" s="8">
        <v>10</v>
      </c>
      <c r="E25" s="9"/>
      <c r="F25" s="9"/>
      <c r="G25" s="9"/>
      <c r="I25" s="2" t="s">
        <v>51</v>
      </c>
      <c r="J25" s="8" t="s">
        <v>1</v>
      </c>
      <c r="K25" s="9"/>
      <c r="L25" s="9"/>
      <c r="M25" s="4"/>
      <c r="N25" s="2">
        <v>10</v>
      </c>
      <c r="O25" s="2" t="s">
        <v>183</v>
      </c>
      <c r="P25" s="2" t="s">
        <v>190</v>
      </c>
      <c r="Q25" s="8">
        <v>2</v>
      </c>
      <c r="U25" s="3">
        <f t="shared" si="0"/>
        <v>0</v>
      </c>
      <c r="V25" s="2">
        <v>2</v>
      </c>
      <c r="W25" s="2">
        <v>75</v>
      </c>
      <c r="Z25" s="8">
        <f t="shared" si="1"/>
        <v>75</v>
      </c>
    </row>
    <row r="26" spans="1:26" ht="11.25">
      <c r="A26" s="1" t="s">
        <v>61</v>
      </c>
      <c r="B26" s="2" t="s">
        <v>60</v>
      </c>
      <c r="C26" s="8">
        <v>43</v>
      </c>
      <c r="D26" s="8">
        <v>12</v>
      </c>
      <c r="E26" s="9"/>
      <c r="F26" s="9"/>
      <c r="G26" s="9"/>
      <c r="I26" s="2" t="s">
        <v>51</v>
      </c>
      <c r="J26" s="8" t="s">
        <v>1</v>
      </c>
      <c r="K26" s="9"/>
      <c r="L26" s="9"/>
      <c r="M26" s="4"/>
      <c r="N26" s="2">
        <v>66</v>
      </c>
      <c r="O26" s="2" t="s">
        <v>168</v>
      </c>
      <c r="P26" s="2" t="s">
        <v>187</v>
      </c>
      <c r="Q26" s="8">
        <v>2</v>
      </c>
      <c r="U26" s="3">
        <f t="shared" si="0"/>
        <v>0</v>
      </c>
      <c r="V26" s="2">
        <v>10</v>
      </c>
      <c r="W26" s="2">
        <v>270</v>
      </c>
      <c r="Z26" s="8">
        <f t="shared" si="1"/>
        <v>270</v>
      </c>
    </row>
    <row r="27" spans="1:26" ht="11.25">
      <c r="A27" s="1" t="s">
        <v>159</v>
      </c>
      <c r="B27" s="2" t="s">
        <v>25</v>
      </c>
      <c r="C27" s="8">
        <v>42</v>
      </c>
      <c r="D27" s="8">
        <v>10</v>
      </c>
      <c r="E27" s="8" t="s">
        <v>62</v>
      </c>
      <c r="F27" s="8">
        <v>44</v>
      </c>
      <c r="G27" s="8">
        <v>3</v>
      </c>
      <c r="I27" s="2" t="s">
        <v>23</v>
      </c>
      <c r="J27" s="8" t="s">
        <v>1</v>
      </c>
      <c r="K27" s="9"/>
      <c r="L27" s="9"/>
      <c r="M27" s="4"/>
      <c r="N27" s="2">
        <v>8</v>
      </c>
      <c r="O27" s="2" t="s">
        <v>168</v>
      </c>
      <c r="P27" s="2" t="s">
        <v>187</v>
      </c>
      <c r="Q27" s="8">
        <v>2</v>
      </c>
      <c r="U27" s="3">
        <f t="shared" si="0"/>
        <v>0</v>
      </c>
      <c r="V27" s="2">
        <v>1</v>
      </c>
      <c r="W27" s="2">
        <v>27</v>
      </c>
      <c r="Z27" s="8">
        <f t="shared" si="1"/>
        <v>27</v>
      </c>
    </row>
    <row r="28" spans="1:26" ht="11.25">
      <c r="A28" s="1" t="s">
        <v>64</v>
      </c>
      <c r="B28" s="2" t="s">
        <v>63</v>
      </c>
      <c r="C28" s="8">
        <v>39</v>
      </c>
      <c r="D28" s="8">
        <v>1</v>
      </c>
      <c r="E28" s="9"/>
      <c r="F28" s="9"/>
      <c r="G28" s="9"/>
      <c r="I28" s="2" t="s">
        <v>23</v>
      </c>
      <c r="J28" s="8" t="s">
        <v>1</v>
      </c>
      <c r="K28" s="8">
        <v>8</v>
      </c>
      <c r="L28" s="8">
        <v>4</v>
      </c>
      <c r="M28" s="2" t="s">
        <v>167</v>
      </c>
      <c r="N28" s="4"/>
      <c r="O28" s="4"/>
      <c r="P28" s="2" t="s">
        <v>190</v>
      </c>
      <c r="Q28" s="8">
        <v>1</v>
      </c>
      <c r="R28" s="2">
        <v>3</v>
      </c>
      <c r="S28" s="2">
        <v>27</v>
      </c>
      <c r="T28" s="2">
        <v>23</v>
      </c>
      <c r="U28" s="2">
        <f t="shared" si="0"/>
        <v>4</v>
      </c>
      <c r="Z28" s="8">
        <f t="shared" si="1"/>
        <v>27</v>
      </c>
    </row>
    <row r="29" spans="1:26" ht="11.25">
      <c r="A29" s="1" t="s">
        <v>65</v>
      </c>
      <c r="B29" s="2" t="s">
        <v>27</v>
      </c>
      <c r="C29" s="8">
        <v>44</v>
      </c>
      <c r="D29" s="8">
        <v>3</v>
      </c>
      <c r="E29" s="9"/>
      <c r="F29" s="9"/>
      <c r="G29" s="9"/>
      <c r="H29" s="2" t="s">
        <v>210</v>
      </c>
      <c r="I29" s="2" t="s">
        <v>23</v>
      </c>
      <c r="J29" s="8" t="s">
        <v>1</v>
      </c>
      <c r="K29" s="9"/>
      <c r="L29" s="9"/>
      <c r="M29" s="4"/>
      <c r="N29" s="2">
        <v>14</v>
      </c>
      <c r="O29" s="2" t="s">
        <v>168</v>
      </c>
      <c r="P29" s="2" t="s">
        <v>187</v>
      </c>
      <c r="Q29" s="8">
        <v>1</v>
      </c>
      <c r="U29" s="3">
        <f t="shared" si="0"/>
        <v>0</v>
      </c>
      <c r="X29" s="2">
        <v>1</v>
      </c>
      <c r="Y29" s="2">
        <v>27</v>
      </c>
      <c r="Z29" s="8">
        <f t="shared" si="1"/>
        <v>27</v>
      </c>
    </row>
    <row r="30" spans="1:26" ht="11.25">
      <c r="A30" s="1" t="s">
        <v>69</v>
      </c>
      <c r="B30" s="2" t="s">
        <v>68</v>
      </c>
      <c r="C30" s="8">
        <v>41</v>
      </c>
      <c r="D30" s="8">
        <v>1</v>
      </c>
      <c r="E30" s="8" t="s">
        <v>67</v>
      </c>
      <c r="F30" s="8">
        <v>42</v>
      </c>
      <c r="G30" s="8">
        <v>1</v>
      </c>
      <c r="I30" s="2" t="s">
        <v>66</v>
      </c>
      <c r="J30" s="8" t="s">
        <v>1</v>
      </c>
      <c r="K30" s="8">
        <v>30</v>
      </c>
      <c r="L30" s="8">
        <v>8</v>
      </c>
      <c r="M30" s="2" t="s">
        <v>173</v>
      </c>
      <c r="N30" s="4"/>
      <c r="O30" s="4"/>
      <c r="P30" s="2" t="s">
        <v>190</v>
      </c>
      <c r="Q30" s="8">
        <v>4</v>
      </c>
      <c r="R30" s="2">
        <v>9</v>
      </c>
      <c r="S30" s="2">
        <v>81</v>
      </c>
      <c r="T30" s="2">
        <v>66</v>
      </c>
      <c r="U30" s="2">
        <f t="shared" si="0"/>
        <v>15</v>
      </c>
      <c r="Z30" s="8">
        <f t="shared" si="1"/>
        <v>81</v>
      </c>
    </row>
    <row r="31" spans="1:26" ht="11.25">
      <c r="A31" s="1" t="s">
        <v>71</v>
      </c>
      <c r="B31" s="2" t="s">
        <v>70</v>
      </c>
      <c r="C31" s="8">
        <v>42</v>
      </c>
      <c r="D31" s="8">
        <v>1</v>
      </c>
      <c r="E31" s="9"/>
      <c r="F31" s="9"/>
      <c r="G31" s="9"/>
      <c r="H31" s="2" t="s">
        <v>68</v>
      </c>
      <c r="I31" s="2" t="s">
        <v>66</v>
      </c>
      <c r="J31" s="8" t="s">
        <v>1</v>
      </c>
      <c r="K31" s="9"/>
      <c r="L31" s="9"/>
      <c r="M31" s="4"/>
      <c r="N31" s="4"/>
      <c r="O31" s="4"/>
      <c r="P31" s="2" t="s">
        <v>190</v>
      </c>
      <c r="Q31" s="8">
        <v>4</v>
      </c>
      <c r="U31" s="3">
        <f t="shared" si="0"/>
        <v>0</v>
      </c>
      <c r="V31" s="2">
        <v>3</v>
      </c>
      <c r="W31" s="2">
        <v>27</v>
      </c>
      <c r="X31" s="2">
        <v>9</v>
      </c>
      <c r="Y31" s="2">
        <v>81</v>
      </c>
      <c r="Z31" s="8">
        <f t="shared" si="1"/>
        <v>108</v>
      </c>
    </row>
    <row r="32" spans="1:26" ht="11.25">
      <c r="A32" s="1" t="s">
        <v>73</v>
      </c>
      <c r="B32" s="2" t="s">
        <v>68</v>
      </c>
      <c r="C32" s="8">
        <v>41</v>
      </c>
      <c r="D32" s="8">
        <v>1</v>
      </c>
      <c r="E32" s="9"/>
      <c r="F32" s="9"/>
      <c r="G32" s="9"/>
      <c r="I32" s="2" t="s">
        <v>72</v>
      </c>
      <c r="J32" s="8" t="s">
        <v>1</v>
      </c>
      <c r="K32" s="8">
        <v>2</v>
      </c>
      <c r="L32" s="8">
        <v>2</v>
      </c>
      <c r="M32" s="2" t="s">
        <v>173</v>
      </c>
      <c r="N32" s="4"/>
      <c r="O32" s="4"/>
      <c r="P32" s="2" t="s">
        <v>190</v>
      </c>
      <c r="Q32" s="8">
        <v>4</v>
      </c>
      <c r="U32" s="3">
        <f t="shared" si="0"/>
        <v>0</v>
      </c>
      <c r="V32" s="2">
        <v>2</v>
      </c>
      <c r="W32" s="2">
        <v>18</v>
      </c>
      <c r="Z32" s="8">
        <f t="shared" si="1"/>
        <v>18</v>
      </c>
    </row>
    <row r="33" spans="1:26" ht="11.25">
      <c r="A33" s="1" t="s">
        <v>75</v>
      </c>
      <c r="B33" s="2" t="s">
        <v>74</v>
      </c>
      <c r="C33" s="8">
        <v>36</v>
      </c>
      <c r="D33" s="8">
        <v>1</v>
      </c>
      <c r="E33" s="9"/>
      <c r="F33" s="9"/>
      <c r="G33" s="9"/>
      <c r="I33" s="2" t="s">
        <v>72</v>
      </c>
      <c r="J33" s="8" t="s">
        <v>1</v>
      </c>
      <c r="K33" s="8">
        <v>110</v>
      </c>
      <c r="L33" s="8">
        <v>5</v>
      </c>
      <c r="M33" s="2" t="s">
        <v>174</v>
      </c>
      <c r="N33" s="4"/>
      <c r="O33" s="4"/>
      <c r="P33" s="2" t="s">
        <v>187</v>
      </c>
      <c r="Q33" s="8">
        <v>2</v>
      </c>
      <c r="R33" s="2">
        <v>4</v>
      </c>
      <c r="S33" s="2">
        <v>48</v>
      </c>
      <c r="T33" s="2">
        <v>34</v>
      </c>
      <c r="U33" s="2">
        <f t="shared" si="0"/>
        <v>14</v>
      </c>
      <c r="V33" s="2">
        <v>1</v>
      </c>
      <c r="W33" s="2">
        <v>36</v>
      </c>
      <c r="Z33" s="8">
        <f t="shared" si="1"/>
        <v>84</v>
      </c>
    </row>
    <row r="34" spans="1:26" ht="11.25">
      <c r="A34" s="1" t="s">
        <v>77</v>
      </c>
      <c r="B34" s="2" t="s">
        <v>76</v>
      </c>
      <c r="C34" s="8">
        <v>36</v>
      </c>
      <c r="D34" s="8">
        <v>1</v>
      </c>
      <c r="E34" s="9"/>
      <c r="F34" s="9"/>
      <c r="G34" s="9"/>
      <c r="I34" s="2" t="s">
        <v>72</v>
      </c>
      <c r="J34" s="8" t="s">
        <v>1</v>
      </c>
      <c r="K34" s="8">
        <v>5</v>
      </c>
      <c r="L34" s="8">
        <v>5</v>
      </c>
      <c r="M34" s="2" t="s">
        <v>168</v>
      </c>
      <c r="N34" s="4"/>
      <c r="O34" s="4"/>
      <c r="P34" s="2" t="s">
        <v>190</v>
      </c>
      <c r="Q34" s="8">
        <v>2</v>
      </c>
      <c r="R34" s="2">
        <v>1</v>
      </c>
      <c r="S34" s="2">
        <v>36</v>
      </c>
      <c r="T34" s="2">
        <v>25</v>
      </c>
      <c r="U34" s="2">
        <f t="shared" si="0"/>
        <v>11</v>
      </c>
      <c r="V34" s="2">
        <v>1</v>
      </c>
      <c r="W34" s="2">
        <v>36</v>
      </c>
      <c r="Z34" s="8">
        <f t="shared" si="1"/>
        <v>72</v>
      </c>
    </row>
    <row r="35" spans="1:26" ht="11.25">
      <c r="A35" s="1" t="s">
        <v>79</v>
      </c>
      <c r="B35" s="2" t="s">
        <v>78</v>
      </c>
      <c r="C35" s="8">
        <v>41</v>
      </c>
      <c r="D35" s="8">
        <v>9</v>
      </c>
      <c r="E35" s="9"/>
      <c r="F35" s="9"/>
      <c r="G35" s="9"/>
      <c r="I35" s="2" t="s">
        <v>72</v>
      </c>
      <c r="J35" s="8" t="s">
        <v>1</v>
      </c>
      <c r="K35" s="8">
        <v>5</v>
      </c>
      <c r="L35" s="8">
        <v>4</v>
      </c>
      <c r="M35" s="2" t="s">
        <v>167</v>
      </c>
      <c r="N35" s="4"/>
      <c r="O35" s="4"/>
      <c r="P35" s="2" t="s">
        <v>187</v>
      </c>
      <c r="Q35" s="8">
        <v>1</v>
      </c>
      <c r="R35" s="2">
        <v>11</v>
      </c>
      <c r="S35" s="2">
        <v>11</v>
      </c>
      <c r="T35" s="2">
        <v>11</v>
      </c>
      <c r="U35" s="2">
        <f t="shared" si="0"/>
        <v>0</v>
      </c>
      <c r="Z35" s="8">
        <f t="shared" si="1"/>
        <v>11</v>
      </c>
    </row>
    <row r="36" spans="1:26" ht="11.25">
      <c r="A36" s="1" t="s">
        <v>83</v>
      </c>
      <c r="B36" s="2" t="s">
        <v>82</v>
      </c>
      <c r="C36" s="8">
        <v>38</v>
      </c>
      <c r="D36" s="8">
        <v>1</v>
      </c>
      <c r="E36" s="8" t="s">
        <v>81</v>
      </c>
      <c r="F36" s="8">
        <v>41</v>
      </c>
      <c r="G36" s="8">
        <v>10</v>
      </c>
      <c r="I36" s="2" t="s">
        <v>80</v>
      </c>
      <c r="J36" s="8" t="s">
        <v>1</v>
      </c>
      <c r="K36" s="8">
        <v>230</v>
      </c>
      <c r="L36" s="9"/>
      <c r="M36" s="4"/>
      <c r="N36" s="4"/>
      <c r="O36" s="4"/>
      <c r="P36" s="2" t="s">
        <v>187</v>
      </c>
      <c r="Q36" s="8">
        <v>1</v>
      </c>
      <c r="R36" s="2">
        <v>20</v>
      </c>
      <c r="S36" s="2">
        <v>104</v>
      </c>
      <c r="T36" s="2">
        <v>97</v>
      </c>
      <c r="U36" s="2">
        <f t="shared" si="0"/>
        <v>7</v>
      </c>
      <c r="Z36" s="8">
        <f t="shared" si="1"/>
        <v>104</v>
      </c>
    </row>
    <row r="37" spans="1:26" ht="11.25">
      <c r="A37" s="1" t="s">
        <v>85</v>
      </c>
      <c r="B37" s="2" t="s">
        <v>84</v>
      </c>
      <c r="C37" s="8">
        <v>41</v>
      </c>
      <c r="D37" s="8">
        <v>1</v>
      </c>
      <c r="E37" s="9"/>
      <c r="F37" s="9"/>
      <c r="G37" s="9"/>
      <c r="I37" s="2" t="s">
        <v>80</v>
      </c>
      <c r="J37" s="8" t="s">
        <v>1</v>
      </c>
      <c r="K37" s="8">
        <v>16</v>
      </c>
      <c r="L37" s="8">
        <v>23</v>
      </c>
      <c r="M37" s="2" t="s">
        <v>175</v>
      </c>
      <c r="N37" s="4"/>
      <c r="O37" s="4"/>
      <c r="P37" s="2" t="s">
        <v>190</v>
      </c>
      <c r="Q37" s="8">
        <v>1</v>
      </c>
      <c r="R37" s="2">
        <v>29</v>
      </c>
      <c r="S37" s="2">
        <v>107</v>
      </c>
      <c r="T37" s="2">
        <v>101</v>
      </c>
      <c r="U37" s="2">
        <f t="shared" si="0"/>
        <v>6</v>
      </c>
      <c r="V37" s="2">
        <v>1</v>
      </c>
      <c r="W37" s="2">
        <v>9</v>
      </c>
      <c r="Z37" s="8">
        <f t="shared" si="1"/>
        <v>116</v>
      </c>
    </row>
    <row r="38" spans="1:26" ht="11.25">
      <c r="A38" s="1" t="s">
        <v>87</v>
      </c>
      <c r="B38" s="2" t="s">
        <v>86</v>
      </c>
      <c r="C38" s="8">
        <v>41</v>
      </c>
      <c r="D38" s="8">
        <v>10</v>
      </c>
      <c r="E38" s="9"/>
      <c r="F38" s="9"/>
      <c r="G38" s="9"/>
      <c r="H38" s="2" t="s">
        <v>82</v>
      </c>
      <c r="I38" s="2" t="s">
        <v>80</v>
      </c>
      <c r="J38" s="8" t="s">
        <v>1</v>
      </c>
      <c r="K38" s="8">
        <v>14</v>
      </c>
      <c r="L38" s="8">
        <v>31</v>
      </c>
      <c r="M38" s="2" t="s">
        <v>177</v>
      </c>
      <c r="N38" s="4"/>
      <c r="O38" s="4"/>
      <c r="P38" s="2" t="s">
        <v>190</v>
      </c>
      <c r="Q38" s="8">
        <v>1</v>
      </c>
      <c r="R38" s="2">
        <v>28</v>
      </c>
      <c r="S38" s="2">
        <v>111</v>
      </c>
      <c r="T38" s="2">
        <v>101</v>
      </c>
      <c r="U38" s="2">
        <f t="shared" si="0"/>
        <v>10</v>
      </c>
      <c r="V38" s="2">
        <v>3</v>
      </c>
      <c r="W38" s="2">
        <v>27</v>
      </c>
      <c r="X38" s="2">
        <v>20</v>
      </c>
      <c r="Y38" s="2">
        <v>104</v>
      </c>
      <c r="Z38" s="8">
        <f t="shared" si="1"/>
        <v>242</v>
      </c>
    </row>
    <row r="39" spans="1:26" ht="11.25">
      <c r="A39" s="1" t="s">
        <v>89</v>
      </c>
      <c r="B39" s="2" t="s">
        <v>88</v>
      </c>
      <c r="C39" s="8">
        <v>39</v>
      </c>
      <c r="D39" s="8">
        <v>1</v>
      </c>
      <c r="E39" s="9"/>
      <c r="F39" s="9"/>
      <c r="G39" s="9"/>
      <c r="I39" s="2" t="s">
        <v>80</v>
      </c>
      <c r="J39" s="8" t="s">
        <v>1</v>
      </c>
      <c r="K39" s="8">
        <v>140</v>
      </c>
      <c r="L39" s="8">
        <v>5</v>
      </c>
      <c r="M39" s="2" t="s">
        <v>173</v>
      </c>
      <c r="N39" s="4"/>
      <c r="O39" s="4"/>
      <c r="P39" s="2" t="s">
        <v>190</v>
      </c>
      <c r="Q39" s="8">
        <v>1</v>
      </c>
      <c r="R39" s="2">
        <v>29</v>
      </c>
      <c r="S39" s="2">
        <v>139</v>
      </c>
      <c r="T39" s="2">
        <v>120</v>
      </c>
      <c r="U39" s="2">
        <f t="shared" si="0"/>
        <v>19</v>
      </c>
      <c r="Z39" s="8">
        <f t="shared" si="1"/>
        <v>139</v>
      </c>
    </row>
    <row r="40" spans="1:26" ht="11.25">
      <c r="A40" s="1" t="s">
        <v>186</v>
      </c>
      <c r="B40" s="2" t="s">
        <v>93</v>
      </c>
      <c r="C40" s="8">
        <v>37</v>
      </c>
      <c r="D40" s="8">
        <v>1</v>
      </c>
      <c r="E40" s="8" t="s">
        <v>92</v>
      </c>
      <c r="F40" s="8">
        <v>43</v>
      </c>
      <c r="G40" s="8">
        <v>1</v>
      </c>
      <c r="I40" s="2" t="s">
        <v>0</v>
      </c>
      <c r="J40" s="8" t="s">
        <v>90</v>
      </c>
      <c r="K40" s="8">
        <v>710</v>
      </c>
      <c r="L40" s="8">
        <v>70</v>
      </c>
      <c r="M40" s="2" t="s">
        <v>176</v>
      </c>
      <c r="N40" s="4"/>
      <c r="O40" s="4"/>
      <c r="P40" s="2" t="s">
        <v>187</v>
      </c>
      <c r="Q40" s="8">
        <v>1</v>
      </c>
      <c r="R40" s="2">
        <v>18</v>
      </c>
      <c r="S40" s="2">
        <v>504</v>
      </c>
      <c r="T40" s="2">
        <v>447</v>
      </c>
      <c r="U40" s="2">
        <f t="shared" si="0"/>
        <v>57</v>
      </c>
      <c r="V40" s="2">
        <v>7</v>
      </c>
      <c r="W40" s="2">
        <v>252</v>
      </c>
      <c r="Z40" s="8">
        <f t="shared" si="1"/>
        <v>756</v>
      </c>
    </row>
    <row r="41" spans="1:26" ht="11.25">
      <c r="A41" s="1" t="s">
        <v>95</v>
      </c>
      <c r="B41" s="2" t="s">
        <v>94</v>
      </c>
      <c r="C41" s="8">
        <v>41</v>
      </c>
      <c r="D41" s="8">
        <v>12</v>
      </c>
      <c r="E41" s="8" t="s">
        <v>96</v>
      </c>
      <c r="F41" s="8">
        <v>42</v>
      </c>
      <c r="G41" s="8">
        <v>8</v>
      </c>
      <c r="I41" s="2" t="s">
        <v>0</v>
      </c>
      <c r="J41" s="8" t="s">
        <v>90</v>
      </c>
      <c r="K41" s="8">
        <v>67</v>
      </c>
      <c r="L41" s="8">
        <v>62</v>
      </c>
      <c r="M41" s="2" t="s">
        <v>168</v>
      </c>
      <c r="N41" s="4"/>
      <c r="O41" s="4"/>
      <c r="P41" s="2" t="s">
        <v>187</v>
      </c>
      <c r="Q41" s="8">
        <v>1</v>
      </c>
      <c r="R41" s="2">
        <v>2</v>
      </c>
      <c r="S41" s="2">
        <v>72</v>
      </c>
      <c r="T41" s="2">
        <v>59</v>
      </c>
      <c r="U41" s="2">
        <f t="shared" si="0"/>
        <v>13</v>
      </c>
      <c r="V41" s="2">
        <v>3</v>
      </c>
      <c r="W41" s="2">
        <v>108</v>
      </c>
      <c r="Z41" s="8">
        <f t="shared" si="1"/>
        <v>180</v>
      </c>
    </row>
    <row r="42" spans="1:26" ht="11.25">
      <c r="A42" s="1" t="s">
        <v>97</v>
      </c>
      <c r="B42" s="2" t="s">
        <v>94</v>
      </c>
      <c r="C42" s="8">
        <v>43</v>
      </c>
      <c r="D42" s="8">
        <v>1</v>
      </c>
      <c r="E42" s="9"/>
      <c r="F42" s="9"/>
      <c r="G42" s="9"/>
      <c r="H42" s="2" t="s">
        <v>93</v>
      </c>
      <c r="I42" s="2" t="s">
        <v>0</v>
      </c>
      <c r="J42" s="8" t="s">
        <v>90</v>
      </c>
      <c r="K42" s="9"/>
      <c r="L42" s="9"/>
      <c r="M42" s="4"/>
      <c r="N42" s="2">
        <v>119</v>
      </c>
      <c r="O42" s="2" t="s">
        <v>174</v>
      </c>
      <c r="P42" s="2" t="s">
        <v>187</v>
      </c>
      <c r="Q42" s="8">
        <v>1</v>
      </c>
      <c r="U42" s="3">
        <f t="shared" si="0"/>
        <v>0</v>
      </c>
      <c r="V42" s="2">
        <v>13</v>
      </c>
      <c r="W42" s="2">
        <v>468</v>
      </c>
      <c r="X42" s="2">
        <v>25</v>
      </c>
      <c r="Y42" s="2">
        <v>756</v>
      </c>
      <c r="Z42" s="8">
        <f t="shared" si="1"/>
        <v>1224</v>
      </c>
    </row>
    <row r="43" spans="1:26" ht="11.25">
      <c r="A43" s="1" t="s">
        <v>162</v>
      </c>
      <c r="B43" s="2" t="s">
        <v>99</v>
      </c>
      <c r="C43" s="8">
        <v>42</v>
      </c>
      <c r="D43" s="8">
        <v>8</v>
      </c>
      <c r="E43" s="8" t="s">
        <v>98</v>
      </c>
      <c r="F43" s="8">
        <v>44</v>
      </c>
      <c r="G43" s="8">
        <v>8</v>
      </c>
      <c r="I43" s="2" t="s">
        <v>0</v>
      </c>
      <c r="J43" s="8" t="s">
        <v>90</v>
      </c>
      <c r="K43" s="9"/>
      <c r="L43" s="9"/>
      <c r="M43" s="4"/>
      <c r="N43" s="2">
        <v>38</v>
      </c>
      <c r="O43" s="2" t="s">
        <v>168</v>
      </c>
      <c r="P43" s="2" t="s">
        <v>187</v>
      </c>
      <c r="Q43" s="8">
        <v>1</v>
      </c>
      <c r="R43" s="2">
        <v>1</v>
      </c>
      <c r="S43" s="2">
        <v>36</v>
      </c>
      <c r="T43" s="2">
        <v>9</v>
      </c>
      <c r="U43" s="2">
        <f t="shared" si="0"/>
        <v>27</v>
      </c>
      <c r="V43" s="2">
        <v>5</v>
      </c>
      <c r="W43" s="2">
        <v>180</v>
      </c>
      <c r="Z43" s="8">
        <f t="shared" si="1"/>
        <v>216</v>
      </c>
    </row>
    <row r="44" spans="1:26" ht="11.25">
      <c r="A44" s="1" t="s">
        <v>105</v>
      </c>
      <c r="B44" s="2" t="s">
        <v>100</v>
      </c>
      <c r="C44" s="8">
        <v>42</v>
      </c>
      <c r="D44" s="8">
        <v>12</v>
      </c>
      <c r="E44" s="8" t="s">
        <v>160</v>
      </c>
      <c r="F44" s="8">
        <v>44</v>
      </c>
      <c r="G44" s="8">
        <v>4</v>
      </c>
      <c r="I44" s="2" t="s">
        <v>91</v>
      </c>
      <c r="J44" s="8" t="s">
        <v>90</v>
      </c>
      <c r="K44" s="9"/>
      <c r="L44" s="9"/>
      <c r="M44" s="4"/>
      <c r="N44" s="2">
        <v>44</v>
      </c>
      <c r="O44" s="2" t="s">
        <v>178</v>
      </c>
      <c r="P44" s="2" t="s">
        <v>187</v>
      </c>
      <c r="Q44" s="8">
        <v>2</v>
      </c>
      <c r="U44" s="3">
        <f t="shared" si="0"/>
        <v>0</v>
      </c>
      <c r="V44" s="2">
        <v>2</v>
      </c>
      <c r="W44" s="2">
        <v>72</v>
      </c>
      <c r="Z44" s="8">
        <f t="shared" si="1"/>
        <v>72</v>
      </c>
    </row>
    <row r="45" spans="1:26" ht="11.25">
      <c r="A45" s="1" t="s">
        <v>106</v>
      </c>
      <c r="B45" s="2" t="s">
        <v>100</v>
      </c>
      <c r="C45" s="8">
        <v>43</v>
      </c>
      <c r="D45" s="8">
        <v>1</v>
      </c>
      <c r="E45" s="8" t="s">
        <v>101</v>
      </c>
      <c r="F45" s="8">
        <v>44</v>
      </c>
      <c r="G45" s="8">
        <v>7</v>
      </c>
      <c r="I45" s="2" t="s">
        <v>37</v>
      </c>
      <c r="J45" s="8" t="s">
        <v>90</v>
      </c>
      <c r="K45" s="9"/>
      <c r="L45" s="9"/>
      <c r="M45" s="4"/>
      <c r="N45" s="2">
        <v>25</v>
      </c>
      <c r="O45" s="2" t="s">
        <v>173</v>
      </c>
      <c r="P45" s="2" t="s">
        <v>187</v>
      </c>
      <c r="Q45" s="8">
        <v>2</v>
      </c>
      <c r="U45" s="3">
        <f t="shared" si="0"/>
        <v>0</v>
      </c>
      <c r="V45" s="2">
        <v>1</v>
      </c>
      <c r="W45" s="2">
        <v>36</v>
      </c>
      <c r="Z45" s="8">
        <f t="shared" si="1"/>
        <v>36</v>
      </c>
    </row>
    <row r="46" spans="1:26" ht="11.25">
      <c r="A46" s="1" t="s">
        <v>107</v>
      </c>
      <c r="B46" s="2" t="s">
        <v>100</v>
      </c>
      <c r="C46" s="8">
        <v>44</v>
      </c>
      <c r="D46" s="8">
        <v>4</v>
      </c>
      <c r="E46" s="9"/>
      <c r="F46" s="9"/>
      <c r="G46" s="9"/>
      <c r="H46" s="1" t="s">
        <v>105</v>
      </c>
      <c r="I46" s="2" t="s">
        <v>91</v>
      </c>
      <c r="J46" s="8" t="s">
        <v>90</v>
      </c>
      <c r="K46" s="9"/>
      <c r="L46" s="9"/>
      <c r="M46" s="4"/>
      <c r="N46" s="4"/>
      <c r="O46" s="4"/>
      <c r="P46" s="2" t="s">
        <v>187</v>
      </c>
      <c r="Q46" s="8">
        <v>2</v>
      </c>
      <c r="U46" s="3">
        <f t="shared" si="0"/>
        <v>0</v>
      </c>
      <c r="V46" s="2">
        <v>2</v>
      </c>
      <c r="W46" s="2">
        <v>72</v>
      </c>
      <c r="X46" s="2">
        <v>2</v>
      </c>
      <c r="Y46" s="2">
        <v>72</v>
      </c>
      <c r="Z46" s="8">
        <f t="shared" si="1"/>
        <v>144</v>
      </c>
    </row>
    <row r="47" spans="1:26" ht="11.25">
      <c r="A47" s="1" t="s">
        <v>161</v>
      </c>
      <c r="B47" s="2" t="s">
        <v>102</v>
      </c>
      <c r="C47" s="8">
        <v>44</v>
      </c>
      <c r="D47" s="8">
        <v>10</v>
      </c>
      <c r="E47" s="8" t="s">
        <v>101</v>
      </c>
      <c r="F47" s="8">
        <v>44</v>
      </c>
      <c r="G47" s="8">
        <v>7</v>
      </c>
      <c r="I47" s="2" t="s">
        <v>0</v>
      </c>
      <c r="J47" s="8" t="s">
        <v>90</v>
      </c>
      <c r="K47" s="9"/>
      <c r="L47" s="9"/>
      <c r="M47" s="4"/>
      <c r="N47" s="2">
        <v>15</v>
      </c>
      <c r="O47" s="2" t="s">
        <v>184</v>
      </c>
      <c r="P47" s="2" t="s">
        <v>190</v>
      </c>
      <c r="Q47" s="8">
        <v>2</v>
      </c>
      <c r="U47" s="3">
        <f t="shared" si="0"/>
        <v>0</v>
      </c>
      <c r="V47" s="2">
        <v>3</v>
      </c>
      <c r="W47" s="2">
        <v>60</v>
      </c>
      <c r="Z47" s="8">
        <f t="shared" si="1"/>
        <v>60</v>
      </c>
    </row>
    <row r="48" spans="1:26" ht="11.25">
      <c r="A48" s="1" t="s">
        <v>108</v>
      </c>
      <c r="B48" s="2" t="s">
        <v>104</v>
      </c>
      <c r="C48" s="8">
        <v>42</v>
      </c>
      <c r="D48" s="8">
        <v>8</v>
      </c>
      <c r="E48" s="8" t="s">
        <v>103</v>
      </c>
      <c r="F48" s="8">
        <v>45</v>
      </c>
      <c r="G48" s="8">
        <v>2</v>
      </c>
      <c r="H48" s="1" t="s">
        <v>95</v>
      </c>
      <c r="I48" s="2" t="s">
        <v>0</v>
      </c>
      <c r="J48" s="8" t="s">
        <v>90</v>
      </c>
      <c r="K48" s="9"/>
      <c r="L48" s="9"/>
      <c r="M48" s="4"/>
      <c r="N48" s="2">
        <v>34</v>
      </c>
      <c r="O48" s="2" t="s">
        <v>178</v>
      </c>
      <c r="P48" s="2" t="s">
        <v>192</v>
      </c>
      <c r="Q48" s="8">
        <v>1</v>
      </c>
      <c r="U48" s="3">
        <f t="shared" si="0"/>
        <v>0</v>
      </c>
      <c r="V48" s="2">
        <v>7</v>
      </c>
      <c r="W48" s="2">
        <v>252</v>
      </c>
      <c r="X48" s="2">
        <v>5</v>
      </c>
      <c r="Y48" s="2">
        <v>180</v>
      </c>
      <c r="Z48" s="8">
        <f t="shared" si="1"/>
        <v>432</v>
      </c>
    </row>
    <row r="49" spans="1:26" ht="11.25">
      <c r="A49" s="1" t="s">
        <v>111</v>
      </c>
      <c r="B49" s="2" t="s">
        <v>110</v>
      </c>
      <c r="C49" s="8">
        <v>44</v>
      </c>
      <c r="D49" s="8">
        <v>8</v>
      </c>
      <c r="E49" s="8" t="s">
        <v>109</v>
      </c>
      <c r="F49" s="8">
        <v>44</v>
      </c>
      <c r="G49" s="8">
        <v>12</v>
      </c>
      <c r="H49" s="2" t="s">
        <v>99</v>
      </c>
      <c r="I49" s="2" t="s">
        <v>0</v>
      </c>
      <c r="J49" s="8" t="s">
        <v>90</v>
      </c>
      <c r="K49" s="9"/>
      <c r="L49" s="9"/>
      <c r="M49" s="4"/>
      <c r="N49" s="2">
        <v>320</v>
      </c>
      <c r="O49" s="2" t="s">
        <v>168</v>
      </c>
      <c r="P49" s="2" t="s">
        <v>187</v>
      </c>
      <c r="Q49" s="8">
        <v>1</v>
      </c>
      <c r="U49" s="3">
        <f t="shared" si="0"/>
        <v>0</v>
      </c>
      <c r="V49" s="2">
        <v>4</v>
      </c>
      <c r="W49" s="2">
        <v>144</v>
      </c>
      <c r="X49" s="2">
        <v>6</v>
      </c>
      <c r="Y49" s="2">
        <v>216</v>
      </c>
      <c r="Z49" s="8">
        <f t="shared" si="1"/>
        <v>360</v>
      </c>
    </row>
    <row r="50" spans="1:26" ht="11.25">
      <c r="A50" s="1" t="s">
        <v>112</v>
      </c>
      <c r="B50" s="2" t="s">
        <v>110</v>
      </c>
      <c r="C50" s="8">
        <v>44</v>
      </c>
      <c r="D50" s="8">
        <v>12</v>
      </c>
      <c r="E50" s="9"/>
      <c r="F50" s="9"/>
      <c r="G50" s="9"/>
      <c r="H50" s="1" t="s">
        <v>211</v>
      </c>
      <c r="I50" s="2" t="s">
        <v>0</v>
      </c>
      <c r="J50" s="8" t="s">
        <v>90</v>
      </c>
      <c r="K50" s="9"/>
      <c r="L50" s="9"/>
      <c r="M50" s="4"/>
      <c r="N50" s="4"/>
      <c r="O50" s="4"/>
      <c r="P50" s="2" t="s">
        <v>187</v>
      </c>
      <c r="Q50" s="8">
        <v>1</v>
      </c>
      <c r="U50" s="3">
        <f t="shared" si="0"/>
        <v>0</v>
      </c>
      <c r="V50" s="2">
        <v>2</v>
      </c>
      <c r="W50" s="2">
        <v>72</v>
      </c>
      <c r="X50" s="2">
        <v>10</v>
      </c>
      <c r="Y50" s="2">
        <v>360</v>
      </c>
      <c r="Z50" s="8">
        <f t="shared" si="1"/>
        <v>432</v>
      </c>
    </row>
    <row r="51" spans="1:26" ht="11.25">
      <c r="A51" s="1" t="s">
        <v>113</v>
      </c>
      <c r="B51" s="2" t="s">
        <v>104</v>
      </c>
      <c r="C51" s="8">
        <v>45</v>
      </c>
      <c r="D51" s="8">
        <v>2</v>
      </c>
      <c r="E51" s="9"/>
      <c r="F51" s="9"/>
      <c r="G51" s="9"/>
      <c r="H51" s="1" t="s">
        <v>212</v>
      </c>
      <c r="I51" s="2" t="s">
        <v>0</v>
      </c>
      <c r="J51" s="8" t="s">
        <v>90</v>
      </c>
      <c r="K51" s="9"/>
      <c r="L51" s="9"/>
      <c r="M51" s="4"/>
      <c r="N51" s="4"/>
      <c r="O51" s="4"/>
      <c r="P51" s="2" t="s">
        <v>190</v>
      </c>
      <c r="Q51" s="8">
        <v>1</v>
      </c>
      <c r="U51" s="3">
        <f t="shared" si="0"/>
        <v>0</v>
      </c>
      <c r="X51" s="2">
        <v>12</v>
      </c>
      <c r="Y51" s="2">
        <v>432</v>
      </c>
      <c r="Z51" s="8">
        <f t="shared" si="1"/>
        <v>432</v>
      </c>
    </row>
    <row r="52" spans="1:26" ht="11.25">
      <c r="A52" s="1" t="s">
        <v>115</v>
      </c>
      <c r="B52" s="2" t="s">
        <v>114</v>
      </c>
      <c r="C52" s="8">
        <v>44</v>
      </c>
      <c r="D52" s="8">
        <v>7</v>
      </c>
      <c r="E52" s="9"/>
      <c r="F52" s="9"/>
      <c r="G52" s="9"/>
      <c r="H52" s="1" t="s">
        <v>213</v>
      </c>
      <c r="I52" s="2" t="s">
        <v>37</v>
      </c>
      <c r="J52" s="8" t="s">
        <v>90</v>
      </c>
      <c r="K52" s="9"/>
      <c r="L52" s="9"/>
      <c r="M52" s="4"/>
      <c r="N52" s="4"/>
      <c r="O52" s="4"/>
      <c r="P52" s="2" t="s">
        <v>190</v>
      </c>
      <c r="Q52" s="8">
        <v>2</v>
      </c>
      <c r="U52" s="3">
        <f t="shared" si="0"/>
        <v>0</v>
      </c>
      <c r="V52" s="2">
        <v>1</v>
      </c>
      <c r="W52" s="2">
        <v>36</v>
      </c>
      <c r="X52" s="2">
        <v>14</v>
      </c>
      <c r="Y52" s="2">
        <v>369</v>
      </c>
      <c r="Z52" s="8">
        <f t="shared" si="1"/>
        <v>405</v>
      </c>
    </row>
    <row r="53" spans="1:26" ht="11.25">
      <c r="A53" s="1" t="s">
        <v>163</v>
      </c>
      <c r="B53" s="2" t="s">
        <v>164</v>
      </c>
      <c r="C53" s="8">
        <v>41</v>
      </c>
      <c r="D53" s="8">
        <v>1</v>
      </c>
      <c r="E53" s="9"/>
      <c r="F53" s="9"/>
      <c r="G53" s="9"/>
      <c r="I53" s="2" t="s">
        <v>72</v>
      </c>
      <c r="J53" s="8" t="s">
        <v>90</v>
      </c>
      <c r="K53" s="8">
        <v>5</v>
      </c>
      <c r="L53" s="9"/>
      <c r="M53" s="4"/>
      <c r="N53" s="4"/>
      <c r="O53" s="4"/>
      <c r="P53" s="2" t="s">
        <v>193</v>
      </c>
      <c r="Q53" s="8">
        <v>0</v>
      </c>
      <c r="U53" s="3">
        <f t="shared" si="0"/>
        <v>0</v>
      </c>
      <c r="Z53" s="8">
        <f t="shared" si="1"/>
        <v>0</v>
      </c>
    </row>
    <row r="54" spans="1:26" ht="11.25">
      <c r="A54" s="1" t="s">
        <v>121</v>
      </c>
      <c r="B54" s="2" t="s">
        <v>117</v>
      </c>
      <c r="C54" s="8">
        <v>39</v>
      </c>
      <c r="D54" s="8">
        <v>1</v>
      </c>
      <c r="E54" s="8" t="s">
        <v>116</v>
      </c>
      <c r="F54" s="8">
        <v>39</v>
      </c>
      <c r="G54" s="8">
        <v>1</v>
      </c>
      <c r="I54" s="2" t="s">
        <v>29</v>
      </c>
      <c r="J54" s="8" t="s">
        <v>90</v>
      </c>
      <c r="K54" s="8">
        <v>200</v>
      </c>
      <c r="L54" s="9"/>
      <c r="M54" s="4"/>
      <c r="N54" s="4"/>
      <c r="O54" s="4"/>
      <c r="P54" s="2" t="s">
        <v>187</v>
      </c>
      <c r="Q54" s="8">
        <v>1</v>
      </c>
      <c r="R54" s="2">
        <v>5</v>
      </c>
      <c r="S54" s="2">
        <v>75</v>
      </c>
      <c r="T54" s="2">
        <v>130</v>
      </c>
      <c r="U54" s="2">
        <f t="shared" si="0"/>
        <v>-55</v>
      </c>
      <c r="Z54" s="8">
        <f t="shared" si="1"/>
        <v>75</v>
      </c>
    </row>
    <row r="55" spans="1:26" ht="11.25">
      <c r="A55" s="1" t="s">
        <v>120</v>
      </c>
      <c r="B55" s="2" t="s">
        <v>119</v>
      </c>
      <c r="C55" s="8">
        <v>39</v>
      </c>
      <c r="D55" s="8">
        <v>1</v>
      </c>
      <c r="E55" s="8" t="s">
        <v>118</v>
      </c>
      <c r="F55" s="8">
        <v>40</v>
      </c>
      <c r="G55" s="8">
        <v>1</v>
      </c>
      <c r="I55" s="2" t="s">
        <v>29</v>
      </c>
      <c r="J55" s="8" t="s">
        <v>90</v>
      </c>
      <c r="K55" s="8">
        <v>270</v>
      </c>
      <c r="L55" s="9"/>
      <c r="M55" s="4"/>
      <c r="N55" s="4"/>
      <c r="O55" s="4"/>
      <c r="P55" s="2" t="s">
        <v>194</v>
      </c>
      <c r="Q55" s="8">
        <v>1</v>
      </c>
      <c r="R55" s="2">
        <v>2</v>
      </c>
      <c r="S55" s="2">
        <v>39</v>
      </c>
      <c r="T55" s="2">
        <v>39</v>
      </c>
      <c r="U55" s="2">
        <f t="shared" si="0"/>
        <v>0</v>
      </c>
      <c r="V55" s="2">
        <v>1</v>
      </c>
      <c r="W55" s="2">
        <v>36</v>
      </c>
      <c r="Z55" s="8">
        <f t="shared" si="1"/>
        <v>75</v>
      </c>
    </row>
    <row r="56" spans="1:26" ht="11.25">
      <c r="A56" s="1" t="s">
        <v>123</v>
      </c>
      <c r="B56" s="2" t="s">
        <v>122</v>
      </c>
      <c r="C56" s="8">
        <v>39</v>
      </c>
      <c r="D56" s="8">
        <v>1</v>
      </c>
      <c r="E56" s="9"/>
      <c r="F56" s="9"/>
      <c r="G56" s="9"/>
      <c r="H56" s="2" t="s">
        <v>117</v>
      </c>
      <c r="I56" s="2" t="s">
        <v>29</v>
      </c>
      <c r="J56" s="8" t="s">
        <v>90</v>
      </c>
      <c r="K56" s="8">
        <v>150</v>
      </c>
      <c r="L56" s="8">
        <v>45</v>
      </c>
      <c r="M56" s="2" t="s">
        <v>170</v>
      </c>
      <c r="N56" s="4"/>
      <c r="O56" s="4"/>
      <c r="P56" s="2" t="s">
        <v>190</v>
      </c>
      <c r="Q56" s="8">
        <v>1</v>
      </c>
      <c r="R56" s="2">
        <v>6</v>
      </c>
      <c r="S56" s="2">
        <v>114</v>
      </c>
      <c r="T56" s="2">
        <v>107</v>
      </c>
      <c r="U56" s="2">
        <f t="shared" si="0"/>
        <v>7</v>
      </c>
      <c r="V56" s="2">
        <v>2</v>
      </c>
      <c r="W56" s="2">
        <v>36</v>
      </c>
      <c r="X56" s="2">
        <v>5</v>
      </c>
      <c r="Y56" s="2">
        <v>75</v>
      </c>
      <c r="Z56" s="8">
        <f t="shared" si="1"/>
        <v>225</v>
      </c>
    </row>
    <row r="57" spans="1:26" ht="11.25">
      <c r="A57" s="1" t="s">
        <v>126</v>
      </c>
      <c r="B57" s="2" t="s">
        <v>125</v>
      </c>
      <c r="C57" s="8">
        <v>38</v>
      </c>
      <c r="D57" s="8">
        <v>1</v>
      </c>
      <c r="E57" s="8" t="s">
        <v>124</v>
      </c>
      <c r="F57" s="8">
        <v>44</v>
      </c>
      <c r="G57" s="8">
        <v>10</v>
      </c>
      <c r="I57" s="2" t="s">
        <v>51</v>
      </c>
      <c r="J57" s="8" t="s">
        <v>90</v>
      </c>
      <c r="K57" s="8">
        <v>400</v>
      </c>
      <c r="L57" s="8">
        <v>20</v>
      </c>
      <c r="M57" s="2" t="s">
        <v>172</v>
      </c>
      <c r="N57" s="4"/>
      <c r="O57" s="4"/>
      <c r="P57" s="2" t="s">
        <v>190</v>
      </c>
      <c r="Q57" s="8">
        <v>2</v>
      </c>
      <c r="R57" s="2">
        <v>8</v>
      </c>
      <c r="S57" s="2">
        <v>234</v>
      </c>
      <c r="T57" s="2">
        <v>223</v>
      </c>
      <c r="U57" s="2">
        <f t="shared" si="0"/>
        <v>11</v>
      </c>
      <c r="Z57" s="8">
        <f t="shared" si="1"/>
        <v>234</v>
      </c>
    </row>
    <row r="58" spans="1:26" ht="11.25">
      <c r="A58" s="1" t="s">
        <v>134</v>
      </c>
      <c r="B58" s="2" t="s">
        <v>127</v>
      </c>
      <c r="C58" s="8">
        <v>40</v>
      </c>
      <c r="D58" s="8">
        <v>1</v>
      </c>
      <c r="E58" s="8" t="s">
        <v>101</v>
      </c>
      <c r="F58" s="8">
        <v>44</v>
      </c>
      <c r="G58" s="8">
        <v>7</v>
      </c>
      <c r="H58" s="2" t="s">
        <v>119</v>
      </c>
      <c r="I58" s="2" t="s">
        <v>51</v>
      </c>
      <c r="J58" s="8" t="s">
        <v>90</v>
      </c>
      <c r="K58" s="8">
        <v>170</v>
      </c>
      <c r="L58" s="8">
        <v>40</v>
      </c>
      <c r="M58" s="2" t="s">
        <v>178</v>
      </c>
      <c r="N58" s="4"/>
      <c r="O58" s="4"/>
      <c r="P58" s="2" t="s">
        <v>187</v>
      </c>
      <c r="Q58" s="8">
        <v>2</v>
      </c>
      <c r="R58" s="2">
        <v>3</v>
      </c>
      <c r="S58" s="2">
        <v>90</v>
      </c>
      <c r="T58" s="2">
        <v>82</v>
      </c>
      <c r="U58" s="2">
        <f t="shared" si="0"/>
        <v>8</v>
      </c>
      <c r="V58" s="2">
        <v>4</v>
      </c>
      <c r="W58" s="2">
        <v>108</v>
      </c>
      <c r="X58" s="2">
        <v>3</v>
      </c>
      <c r="Y58" s="2">
        <v>75</v>
      </c>
      <c r="Z58" s="8">
        <f t="shared" si="1"/>
        <v>273</v>
      </c>
    </row>
    <row r="59" spans="1:26" ht="11.25">
      <c r="A59" s="1" t="s">
        <v>133</v>
      </c>
      <c r="B59" s="2" t="s">
        <v>129</v>
      </c>
      <c r="C59" s="8">
        <v>41</v>
      </c>
      <c r="D59" s="8">
        <v>12</v>
      </c>
      <c r="E59" s="8" t="s">
        <v>124</v>
      </c>
      <c r="F59" s="8">
        <v>44</v>
      </c>
      <c r="G59" s="8">
        <v>10</v>
      </c>
      <c r="I59" s="2" t="s">
        <v>51</v>
      </c>
      <c r="J59" s="8" t="s">
        <v>90</v>
      </c>
      <c r="K59" s="8">
        <v>10</v>
      </c>
      <c r="L59" s="8">
        <v>23</v>
      </c>
      <c r="M59" s="2" t="s">
        <v>168</v>
      </c>
      <c r="N59" s="4"/>
      <c r="O59" s="4"/>
      <c r="P59" s="2" t="s">
        <v>187</v>
      </c>
      <c r="Q59" s="8">
        <v>2</v>
      </c>
      <c r="U59" s="3">
        <f t="shared" si="0"/>
        <v>0</v>
      </c>
      <c r="V59" s="2">
        <v>3</v>
      </c>
      <c r="W59" s="2">
        <v>81</v>
      </c>
      <c r="Z59" s="8">
        <f t="shared" si="1"/>
        <v>81</v>
      </c>
    </row>
    <row r="60" spans="1:26" ht="11.25">
      <c r="A60" s="1" t="s">
        <v>132</v>
      </c>
      <c r="B60" s="2" t="s">
        <v>128</v>
      </c>
      <c r="C60" s="8">
        <v>44</v>
      </c>
      <c r="D60" s="8">
        <v>10</v>
      </c>
      <c r="E60" s="9"/>
      <c r="F60" s="9"/>
      <c r="G60" s="9"/>
      <c r="H60" s="2" t="s">
        <v>214</v>
      </c>
      <c r="I60" s="2" t="s">
        <v>51</v>
      </c>
      <c r="J60" s="8" t="s">
        <v>90</v>
      </c>
      <c r="K60" s="9"/>
      <c r="L60" s="9"/>
      <c r="M60" s="4"/>
      <c r="N60" s="2">
        <v>56</v>
      </c>
      <c r="O60" s="2" t="s">
        <v>173</v>
      </c>
      <c r="P60" s="2" t="s">
        <v>190</v>
      </c>
      <c r="Q60" s="8">
        <v>2</v>
      </c>
      <c r="U60" s="3">
        <f t="shared" si="0"/>
        <v>0</v>
      </c>
      <c r="V60" s="2">
        <v>1</v>
      </c>
      <c r="W60" s="2">
        <v>27</v>
      </c>
      <c r="X60" s="2">
        <v>11</v>
      </c>
      <c r="Y60" s="2">
        <v>315</v>
      </c>
      <c r="Z60" s="8">
        <f t="shared" si="1"/>
        <v>342</v>
      </c>
    </row>
    <row r="61" spans="1:26" ht="11.25">
      <c r="A61" s="1" t="s">
        <v>131</v>
      </c>
      <c r="B61" s="2" t="s">
        <v>130</v>
      </c>
      <c r="C61" s="8">
        <v>39</v>
      </c>
      <c r="D61" s="8">
        <v>1</v>
      </c>
      <c r="E61" s="9"/>
      <c r="F61" s="9"/>
      <c r="G61" s="9"/>
      <c r="I61" s="2" t="s">
        <v>23</v>
      </c>
      <c r="J61" s="8" t="s">
        <v>90</v>
      </c>
      <c r="K61" s="8">
        <v>44</v>
      </c>
      <c r="L61" s="8">
        <v>29</v>
      </c>
      <c r="M61" s="2" t="s">
        <v>174</v>
      </c>
      <c r="N61" s="4"/>
      <c r="O61" s="4"/>
      <c r="P61" s="2" t="s">
        <v>194</v>
      </c>
      <c r="Q61" s="8">
        <v>1</v>
      </c>
      <c r="R61" s="2">
        <v>2</v>
      </c>
      <c r="S61" s="2">
        <v>39</v>
      </c>
      <c r="T61" s="2">
        <v>37</v>
      </c>
      <c r="U61" s="2">
        <f t="shared" si="0"/>
        <v>2</v>
      </c>
      <c r="Z61" s="8">
        <f t="shared" si="1"/>
        <v>39</v>
      </c>
    </row>
    <row r="62" spans="1:26" ht="11.25">
      <c r="A62" s="1" t="s">
        <v>136</v>
      </c>
      <c r="B62" s="2" t="s">
        <v>63</v>
      </c>
      <c r="C62" s="8">
        <v>39</v>
      </c>
      <c r="D62" s="8">
        <v>1</v>
      </c>
      <c r="E62" s="8" t="s">
        <v>135</v>
      </c>
      <c r="F62" s="8">
        <v>41</v>
      </c>
      <c r="G62" s="8">
        <v>6</v>
      </c>
      <c r="I62" s="2" t="s">
        <v>23</v>
      </c>
      <c r="J62" s="8" t="s">
        <v>90</v>
      </c>
      <c r="K62" s="8">
        <v>110</v>
      </c>
      <c r="L62" s="9"/>
      <c r="M62" s="4"/>
      <c r="N62" s="4"/>
      <c r="O62" s="4"/>
      <c r="P62" s="2" t="s">
        <v>190</v>
      </c>
      <c r="Q62" s="8">
        <v>1</v>
      </c>
      <c r="R62" s="2">
        <v>14</v>
      </c>
      <c r="S62" s="2">
        <v>144</v>
      </c>
      <c r="T62" s="2">
        <v>123</v>
      </c>
      <c r="U62" s="2">
        <f t="shared" si="0"/>
        <v>21</v>
      </c>
      <c r="V62" s="2">
        <v>1</v>
      </c>
      <c r="W62" s="2">
        <v>9</v>
      </c>
      <c r="Z62" s="8">
        <f t="shared" si="1"/>
        <v>153</v>
      </c>
    </row>
    <row r="63" spans="1:26" ht="11.25">
      <c r="A63" s="1" t="s">
        <v>138</v>
      </c>
      <c r="B63" s="2" t="s">
        <v>102</v>
      </c>
      <c r="C63" s="8">
        <v>41</v>
      </c>
      <c r="D63" s="8">
        <v>6</v>
      </c>
      <c r="E63" s="8" t="s">
        <v>137</v>
      </c>
      <c r="F63" s="8">
        <v>43</v>
      </c>
      <c r="G63" s="8">
        <v>1</v>
      </c>
      <c r="H63" s="2" t="s">
        <v>63</v>
      </c>
      <c r="I63" s="2" t="s">
        <v>23</v>
      </c>
      <c r="J63" s="8" t="s">
        <v>90</v>
      </c>
      <c r="K63" s="8">
        <v>17</v>
      </c>
      <c r="L63" s="8">
        <v>31</v>
      </c>
      <c r="M63" s="2" t="s">
        <v>172</v>
      </c>
      <c r="N63" s="4"/>
      <c r="O63" s="4"/>
      <c r="P63" s="2" t="s">
        <v>190</v>
      </c>
      <c r="Q63" s="8">
        <v>2</v>
      </c>
      <c r="R63" s="2">
        <v>7</v>
      </c>
      <c r="S63" s="2">
        <v>63</v>
      </c>
      <c r="T63" s="2">
        <v>20</v>
      </c>
      <c r="U63" s="2">
        <f t="shared" si="0"/>
        <v>43</v>
      </c>
      <c r="V63" s="2">
        <v>4</v>
      </c>
      <c r="W63" s="2">
        <v>108</v>
      </c>
      <c r="X63" s="2">
        <v>15</v>
      </c>
      <c r="Y63" s="2">
        <v>153</v>
      </c>
      <c r="Z63" s="8">
        <f t="shared" si="1"/>
        <v>324</v>
      </c>
    </row>
    <row r="64" spans="1:26" ht="11.25">
      <c r="A64" s="1" t="s">
        <v>139</v>
      </c>
      <c r="B64" s="2" t="s">
        <v>102</v>
      </c>
      <c r="C64" s="8">
        <v>43</v>
      </c>
      <c r="D64" s="8">
        <v>1</v>
      </c>
      <c r="E64" s="9"/>
      <c r="F64" s="9"/>
      <c r="G64" s="9"/>
      <c r="H64" s="2" t="s">
        <v>215</v>
      </c>
      <c r="I64" s="2" t="s">
        <v>23</v>
      </c>
      <c r="J64" s="8" t="s">
        <v>90</v>
      </c>
      <c r="K64" s="9"/>
      <c r="L64" s="9"/>
      <c r="M64" s="4"/>
      <c r="N64" s="2">
        <v>17</v>
      </c>
      <c r="O64" s="2" t="s">
        <v>184</v>
      </c>
      <c r="P64" s="2" t="s">
        <v>190</v>
      </c>
      <c r="Q64" s="8">
        <v>2</v>
      </c>
      <c r="U64" s="3">
        <f t="shared" si="0"/>
        <v>0</v>
      </c>
      <c r="X64" s="2">
        <v>26</v>
      </c>
      <c r="Y64" s="2">
        <v>324</v>
      </c>
      <c r="Z64" s="8">
        <f t="shared" si="1"/>
        <v>324</v>
      </c>
    </row>
    <row r="65" spans="1:26" ht="11.25">
      <c r="A65" s="1" t="s">
        <v>141</v>
      </c>
      <c r="B65" s="2" t="s">
        <v>140</v>
      </c>
      <c r="C65" s="8">
        <v>41</v>
      </c>
      <c r="D65" s="8">
        <v>1</v>
      </c>
      <c r="E65" s="9"/>
      <c r="F65" s="9"/>
      <c r="G65" s="9"/>
      <c r="I65" s="2" t="s">
        <v>72</v>
      </c>
      <c r="J65" s="8" t="s">
        <v>90</v>
      </c>
      <c r="K65" s="8">
        <v>7</v>
      </c>
      <c r="L65" s="8">
        <v>10</v>
      </c>
      <c r="M65" s="2" t="s">
        <v>179</v>
      </c>
      <c r="N65" s="4"/>
      <c r="O65" s="4"/>
      <c r="P65" s="2" t="s">
        <v>190</v>
      </c>
      <c r="Q65" s="8">
        <v>2</v>
      </c>
      <c r="R65" s="2">
        <v>9</v>
      </c>
      <c r="S65" s="2">
        <v>132</v>
      </c>
      <c r="T65" s="2">
        <v>96</v>
      </c>
      <c r="U65" s="2">
        <f t="shared" si="0"/>
        <v>36</v>
      </c>
      <c r="V65" s="2">
        <v>1</v>
      </c>
      <c r="W65" s="2">
        <v>36</v>
      </c>
      <c r="Z65" s="8">
        <f t="shared" si="1"/>
        <v>168</v>
      </c>
    </row>
    <row r="66" spans="1:26" ht="11.25">
      <c r="A66" s="1" t="s">
        <v>144</v>
      </c>
      <c r="B66" s="2" t="s">
        <v>143</v>
      </c>
      <c r="C66" s="8">
        <v>41</v>
      </c>
      <c r="D66" s="8">
        <v>1</v>
      </c>
      <c r="E66" s="8" t="s">
        <v>142</v>
      </c>
      <c r="F66" s="8">
        <v>41</v>
      </c>
      <c r="G66" s="8">
        <v>1</v>
      </c>
      <c r="I66" s="2" t="s">
        <v>72</v>
      </c>
      <c r="J66" s="8" t="s">
        <v>90</v>
      </c>
      <c r="K66" s="8">
        <v>11</v>
      </c>
      <c r="L66" s="9"/>
      <c r="M66" s="4"/>
      <c r="N66" s="4"/>
      <c r="O66" s="4"/>
      <c r="P66" s="2" t="s">
        <v>194</v>
      </c>
      <c r="Q66" s="8">
        <v>2</v>
      </c>
      <c r="R66" s="2">
        <v>4</v>
      </c>
      <c r="S66" s="2">
        <v>48</v>
      </c>
      <c r="T66" s="2">
        <v>27</v>
      </c>
      <c r="U66" s="2">
        <f t="shared" si="0"/>
        <v>21</v>
      </c>
      <c r="Z66" s="8">
        <f t="shared" si="1"/>
        <v>48</v>
      </c>
    </row>
    <row r="67" spans="1:26" ht="11.25">
      <c r="A67" s="1" t="s">
        <v>145</v>
      </c>
      <c r="B67" s="2" t="s">
        <v>125</v>
      </c>
      <c r="C67" s="8">
        <v>38</v>
      </c>
      <c r="D67" s="8">
        <v>1</v>
      </c>
      <c r="E67" s="9"/>
      <c r="F67" s="9"/>
      <c r="G67" s="9"/>
      <c r="I67" s="2" t="s">
        <v>72</v>
      </c>
      <c r="J67" s="8" t="s">
        <v>90</v>
      </c>
      <c r="K67" s="8">
        <v>2</v>
      </c>
      <c r="L67" s="8">
        <v>5</v>
      </c>
      <c r="M67" s="2" t="s">
        <v>168</v>
      </c>
      <c r="N67" s="4"/>
      <c r="O67" s="4"/>
      <c r="P67" s="2" t="s">
        <v>187</v>
      </c>
      <c r="Q67" s="8">
        <v>2</v>
      </c>
      <c r="R67" s="2">
        <v>1</v>
      </c>
      <c r="S67" s="2">
        <v>12</v>
      </c>
      <c r="T67" s="2">
        <v>12</v>
      </c>
      <c r="U67" s="2">
        <f>S67-T67</f>
        <v>0</v>
      </c>
      <c r="V67" s="2">
        <v>3</v>
      </c>
      <c r="W67" s="2">
        <v>81</v>
      </c>
      <c r="Z67" s="8">
        <f>S67+W67+Y67</f>
        <v>93</v>
      </c>
    </row>
    <row r="68" spans="1:26" ht="11.25">
      <c r="A68" s="1" t="s">
        <v>147</v>
      </c>
      <c r="B68" s="2" t="s">
        <v>146</v>
      </c>
      <c r="C68" s="8">
        <v>41</v>
      </c>
      <c r="D68" s="8">
        <v>1</v>
      </c>
      <c r="E68" s="9"/>
      <c r="F68" s="9"/>
      <c r="G68" s="9"/>
      <c r="H68" s="2" t="s">
        <v>143</v>
      </c>
      <c r="I68" s="2" t="s">
        <v>72</v>
      </c>
      <c r="J68" s="8" t="s">
        <v>90</v>
      </c>
      <c r="K68" s="8">
        <v>26</v>
      </c>
      <c r="L68" s="8">
        <v>32</v>
      </c>
      <c r="M68" s="2" t="s">
        <v>174</v>
      </c>
      <c r="N68" s="4"/>
      <c r="O68" s="4"/>
      <c r="P68" s="2" t="s">
        <v>194</v>
      </c>
      <c r="Q68" s="8">
        <v>2</v>
      </c>
      <c r="U68" s="3">
        <f>S68-T68</f>
        <v>0</v>
      </c>
      <c r="V68" s="2">
        <v>1</v>
      </c>
      <c r="W68" s="2">
        <v>36</v>
      </c>
      <c r="X68" s="2">
        <v>4</v>
      </c>
      <c r="Y68" s="2">
        <v>48</v>
      </c>
      <c r="Z68" s="8">
        <f>S68+W68+Y68</f>
        <v>84</v>
      </c>
    </row>
    <row r="69" spans="11:26" ht="11.25">
      <c r="K69" s="8">
        <f>SUM(K2:K68)</f>
        <v>3736</v>
      </c>
      <c r="R69" s="2">
        <f>SUM(R2:R68)</f>
        <v>280</v>
      </c>
      <c r="S69" s="2">
        <f>SUM(S2:S68)</f>
        <v>3613</v>
      </c>
      <c r="T69" s="2">
        <f>SUM(T2:T68)</f>
        <v>3288</v>
      </c>
      <c r="U69" s="2">
        <f>S69-T69</f>
        <v>325</v>
      </c>
      <c r="V69" s="2">
        <f>SUM(V2:V68)</f>
        <v>192</v>
      </c>
      <c r="W69" s="2">
        <f>SUM(W2:W68)</f>
        <v>6024</v>
      </c>
      <c r="Y69" s="2">
        <f>SUM(Y2:Y68)</f>
        <v>10721</v>
      </c>
      <c r="Z69" s="8">
        <f>S69+W69+Y69</f>
        <v>20358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Gunnar Kempke</dc:creator>
  <cp:keywords/>
  <dc:description/>
  <cp:lastModifiedBy>Marc BALASKO</cp:lastModifiedBy>
  <dcterms:created xsi:type="dcterms:W3CDTF">2004-08-22T16:42:20Z</dcterms:created>
  <dcterms:modified xsi:type="dcterms:W3CDTF">2004-08-28T09:57:44Z</dcterms:modified>
  <cp:category/>
  <cp:version/>
  <cp:contentType/>
  <cp:contentStatus/>
</cp:coreProperties>
</file>